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xl/tables/table2.xml" ContentType="application/vnd.openxmlformats-officedocument.spreadsheetml.table+xml"/>
  <Override PartName="/xl/tables/table6.xml" ContentType="application/vnd.openxmlformats-officedocument.spreadsheetml.table+xml"/>
  <Override PartName="/xl/tables/table5.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9"/>
  <workbookPr/>
  <mc:AlternateContent xmlns:mc="http://schemas.openxmlformats.org/markup-compatibility/2006">
    <mc:Choice Requires="x15">
      <x15ac:absPath xmlns:x15ac="http://schemas.microsoft.com/office/spreadsheetml/2010/11/ac" url="C:\AMALIA\INS\LEVANTAMIENTO DE INFORMACION\DOC PETI  VER FINAL SEPT 2023\DOCUMENTO FINAL PETIC INS\"/>
    </mc:Choice>
  </mc:AlternateContent>
  <xr:revisionPtr revIDLastSave="0" documentId="8_{38716B65-791E-4538-ADA7-E14C49572C2C}" xr6:coauthVersionLast="47" xr6:coauthVersionMax="47" xr10:uidLastSave="{00000000-0000-0000-0000-000000000000}"/>
  <bookViews>
    <workbookView xWindow="-120" yWindow="-120" windowWidth="20730" windowHeight="11160" xr2:uid="{00000000-000D-0000-FFFF-FFFF00000000}"/>
  </bookViews>
  <sheets>
    <sheet name="SI Activos" sheetId="1" r:id="rId1"/>
    <sheet name="Actualizar" sheetId="2" state="hidden" r:id="rId2"/>
    <sheet name="RIESGO" sheetId="3" state="hidden" r:id="rId3"/>
    <sheet name="Validación de Datos" sheetId="4" state="hidden" r:id="rId4"/>
    <sheet name="Ejemplos" sheetId="5" state="hidden" r:id="rId5"/>
  </sheets>
  <definedNames>
    <definedName name="_xlnm.Print_Area" localSheetId="0">'SI Activos'!$A$1:$AM$100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3" i="4" l="1"/>
  <c r="R43" i="4"/>
  <c r="Q43" i="4"/>
  <c r="T43" i="4" s="1"/>
  <c r="S42" i="4"/>
  <c r="R42" i="4"/>
  <c r="Q42" i="4"/>
  <c r="T42" i="4" s="1"/>
  <c r="S41" i="4"/>
  <c r="R41" i="4"/>
  <c r="Q41" i="4"/>
  <c r="T41" i="4" s="1"/>
  <c r="S40" i="4"/>
  <c r="R40" i="4"/>
  <c r="Q40" i="4"/>
  <c r="T40" i="4" s="1"/>
  <c r="S39" i="4"/>
  <c r="R39" i="4"/>
  <c r="Q39" i="4"/>
  <c r="T39" i="4" s="1"/>
  <c r="S38" i="4"/>
  <c r="R38" i="4"/>
  <c r="Q38" i="4"/>
  <c r="T38" i="4" s="1"/>
  <c r="S37" i="4"/>
  <c r="R37" i="4"/>
  <c r="Q37" i="4"/>
  <c r="T37" i="4" s="1"/>
  <c r="S36" i="4"/>
  <c r="R36" i="4"/>
  <c r="Q36" i="4"/>
  <c r="T36" i="4" s="1"/>
  <c r="S35" i="4"/>
  <c r="R35" i="4"/>
  <c r="Q35" i="4"/>
  <c r="T35" i="4" s="1"/>
  <c r="S34" i="4"/>
  <c r="R34" i="4"/>
  <c r="Q34" i="4"/>
  <c r="T34" i="4" s="1"/>
  <c r="S33" i="4"/>
  <c r="R33" i="4"/>
  <c r="Q33" i="4"/>
  <c r="T33" i="4" s="1"/>
  <c r="S32" i="4"/>
  <c r="R32" i="4"/>
  <c r="Q32" i="4"/>
  <c r="T32" i="4" s="1"/>
  <c r="S31" i="4"/>
  <c r="R31" i="4"/>
  <c r="Q31" i="4"/>
  <c r="T31" i="4" s="1"/>
  <c r="S30" i="4"/>
  <c r="R30" i="4"/>
  <c r="Q30" i="4"/>
  <c r="T30" i="4" s="1"/>
  <c r="S29" i="4"/>
  <c r="R29" i="4"/>
  <c r="Q29" i="4"/>
  <c r="T29" i="4" s="1"/>
  <c r="S28" i="4"/>
  <c r="R28" i="4"/>
  <c r="Q28" i="4"/>
  <c r="T28" i="4" s="1"/>
  <c r="S27" i="4"/>
  <c r="R27" i="4"/>
  <c r="Q27" i="4"/>
  <c r="T27" i="4" s="1"/>
  <c r="S26" i="4"/>
  <c r="R26" i="4"/>
  <c r="Q26" i="4"/>
  <c r="T26" i="4" s="1"/>
  <c r="S25" i="4"/>
  <c r="R25" i="4"/>
  <c r="Q25" i="4"/>
  <c r="T25" i="4" s="1"/>
  <c r="S24" i="4"/>
  <c r="R24" i="4"/>
  <c r="Q24" i="4"/>
  <c r="T24" i="4" s="1"/>
  <c r="S23" i="4"/>
  <c r="R23" i="4"/>
  <c r="Q23" i="4"/>
  <c r="T23" i="4" s="1"/>
  <c r="S22" i="4"/>
  <c r="R22" i="4"/>
  <c r="Q22" i="4"/>
  <c r="T22" i="4" s="1"/>
  <c r="S21" i="4"/>
  <c r="R21" i="4"/>
  <c r="Q21" i="4"/>
  <c r="T21" i="4" s="1"/>
  <c r="S20" i="4"/>
  <c r="R20" i="4"/>
  <c r="Q20" i="4"/>
  <c r="T20" i="4" s="1"/>
  <c r="S19" i="4"/>
  <c r="R19" i="4"/>
  <c r="Q19" i="4"/>
  <c r="T19" i="4" s="1"/>
  <c r="S18" i="4"/>
  <c r="R18" i="4"/>
  <c r="Q18" i="4"/>
  <c r="T18" i="4" s="1"/>
  <c r="S17" i="4"/>
  <c r="R17" i="4"/>
  <c r="Q17" i="4"/>
  <c r="T17" i="4" s="1"/>
  <c r="S16" i="4"/>
  <c r="R16" i="4"/>
  <c r="Q16" i="4"/>
  <c r="T16" i="4" s="1"/>
  <c r="S15" i="4"/>
  <c r="R15" i="4"/>
  <c r="Q15" i="4"/>
  <c r="T15" i="4" s="1"/>
  <c r="S14" i="4"/>
  <c r="R14" i="4"/>
  <c r="Q14" i="4"/>
  <c r="T14" i="4" s="1"/>
  <c r="S13" i="4"/>
  <c r="R13" i="4"/>
  <c r="Q13" i="4"/>
  <c r="T13" i="4" s="1"/>
  <c r="S12" i="4"/>
  <c r="R12" i="4"/>
  <c r="Q12" i="4"/>
  <c r="T12" i="4" s="1"/>
  <c r="S11" i="4"/>
  <c r="R11" i="4"/>
  <c r="Q11" i="4"/>
  <c r="T11" i="4" s="1"/>
  <c r="S10" i="4"/>
  <c r="R10" i="4"/>
  <c r="Q10" i="4"/>
  <c r="T10" i="4" s="1"/>
  <c r="S9" i="4"/>
  <c r="R9" i="4"/>
  <c r="Q9" i="4"/>
  <c r="T9" i="4" s="1"/>
  <c r="S8" i="4"/>
  <c r="R8" i="4"/>
  <c r="Q8" i="4"/>
  <c r="T8" i="4" s="1"/>
  <c r="I37" i="3"/>
  <c r="H37" i="3"/>
  <c r="G37" i="3"/>
  <c r="J37" i="3" s="1"/>
  <c r="E37" i="3" s="1"/>
  <c r="I36" i="3"/>
  <c r="H36" i="3"/>
  <c r="J36" i="3" s="1"/>
  <c r="E36" i="3" s="1"/>
  <c r="G36" i="3"/>
  <c r="I35" i="3"/>
  <c r="H35" i="3"/>
  <c r="G35" i="3"/>
  <c r="J35" i="3" s="1"/>
  <c r="E35" i="3" s="1"/>
  <c r="J34" i="3"/>
  <c r="I34" i="3"/>
  <c r="H34" i="3"/>
  <c r="G34" i="3"/>
  <c r="E34" i="3"/>
  <c r="I33" i="3"/>
  <c r="H33" i="3"/>
  <c r="G33" i="3"/>
  <c r="J33" i="3" s="1"/>
  <c r="E33" i="3" s="1"/>
  <c r="I32" i="3"/>
  <c r="H32" i="3"/>
  <c r="J32" i="3" s="1"/>
  <c r="E32" i="3" s="1"/>
  <c r="G32" i="3"/>
  <c r="I31" i="3"/>
  <c r="H31" i="3"/>
  <c r="G31" i="3"/>
  <c r="J31" i="3" s="1"/>
  <c r="E31" i="3" s="1"/>
  <c r="J30" i="3"/>
  <c r="I30" i="3"/>
  <c r="H30" i="3"/>
  <c r="G30" i="3"/>
  <c r="E30" i="3"/>
  <c r="I29" i="3"/>
  <c r="H29" i="3"/>
  <c r="G29" i="3"/>
  <c r="J29" i="3" s="1"/>
  <c r="E29" i="3" s="1"/>
  <c r="I28" i="3"/>
  <c r="H28" i="3"/>
  <c r="J28" i="3" s="1"/>
  <c r="E28" i="3" s="1"/>
  <c r="G28" i="3"/>
  <c r="I27" i="3"/>
  <c r="H27" i="3"/>
  <c r="G27" i="3"/>
  <c r="J27" i="3" s="1"/>
  <c r="E27" i="3" s="1"/>
  <c r="J26" i="3"/>
  <c r="I26" i="3"/>
  <c r="H26" i="3"/>
  <c r="G26" i="3"/>
  <c r="E26" i="3"/>
  <c r="I25" i="3"/>
  <c r="H25" i="3"/>
  <c r="G25" i="3"/>
  <c r="J25" i="3" s="1"/>
  <c r="E25" i="3" s="1"/>
  <c r="I24" i="3"/>
  <c r="H24" i="3"/>
  <c r="J24" i="3" s="1"/>
  <c r="E24" i="3" s="1"/>
  <c r="G24" i="3"/>
  <c r="I23" i="3"/>
  <c r="H23" i="3"/>
  <c r="G23" i="3"/>
  <c r="J22" i="3"/>
  <c r="I22" i="3"/>
  <c r="H22" i="3"/>
  <c r="G22" i="3"/>
  <c r="E22" i="3"/>
  <c r="I21" i="3"/>
  <c r="H21" i="3"/>
  <c r="G21" i="3"/>
  <c r="J21" i="3" s="1"/>
  <c r="E21" i="3" s="1"/>
  <c r="I20" i="3"/>
  <c r="H20" i="3"/>
  <c r="J20" i="3" s="1"/>
  <c r="E20" i="3" s="1"/>
  <c r="G20" i="3"/>
  <c r="I19" i="3"/>
  <c r="H19" i="3"/>
  <c r="G19" i="3"/>
  <c r="J19" i="3" s="1"/>
  <c r="E19" i="3" s="1"/>
  <c r="J18" i="3"/>
  <c r="I18" i="3"/>
  <c r="H18" i="3"/>
  <c r="G18" i="3"/>
  <c r="E18" i="3"/>
  <c r="I17" i="3"/>
  <c r="H17" i="3"/>
  <c r="G17" i="3"/>
  <c r="J17" i="3" s="1"/>
  <c r="E17" i="3" s="1"/>
  <c r="I16" i="3"/>
  <c r="H16" i="3"/>
  <c r="J16" i="3" s="1"/>
  <c r="E16" i="3" s="1"/>
  <c r="G16" i="3"/>
  <c r="I15" i="3"/>
  <c r="H15" i="3"/>
  <c r="G15" i="3"/>
  <c r="J14" i="3"/>
  <c r="I14" i="3"/>
  <c r="H14" i="3"/>
  <c r="G14" i="3"/>
  <c r="E14" i="3"/>
  <c r="I13" i="3"/>
  <c r="H13" i="3"/>
  <c r="G13" i="3"/>
  <c r="J13" i="3" s="1"/>
  <c r="E13" i="3" s="1"/>
  <c r="I12" i="3"/>
  <c r="H12" i="3"/>
  <c r="J12" i="3" s="1"/>
  <c r="E12" i="3" s="1"/>
  <c r="G12" i="3"/>
  <c r="I11" i="3"/>
  <c r="H11" i="3"/>
  <c r="G11" i="3"/>
  <c r="J11" i="3" s="1"/>
  <c r="E11" i="3" s="1"/>
  <c r="J10" i="3"/>
  <c r="I10" i="3"/>
  <c r="H10" i="3"/>
  <c r="G10" i="3"/>
  <c r="E10" i="3"/>
  <c r="I9" i="3"/>
  <c r="H9" i="3"/>
  <c r="G9" i="3"/>
  <c r="J9" i="3" s="1"/>
  <c r="E9" i="3" s="1"/>
  <c r="I8" i="3"/>
  <c r="H8" i="3"/>
  <c r="J8" i="3" s="1"/>
  <c r="G8" i="3"/>
  <c r="E8" i="3"/>
  <c r="I7" i="3"/>
  <c r="H7" i="3"/>
  <c r="G7" i="3"/>
  <c r="J7" i="3" s="1"/>
  <c r="E7" i="3" s="1"/>
  <c r="J6" i="3"/>
  <c r="I6" i="3"/>
  <c r="H6" i="3"/>
  <c r="G6" i="3"/>
  <c r="E6" i="3"/>
  <c r="I5" i="3"/>
  <c r="H5" i="3"/>
  <c r="G5" i="3"/>
  <c r="J5" i="3" s="1"/>
  <c r="E5" i="3" s="1"/>
  <c r="J4" i="3"/>
  <c r="I4" i="3"/>
  <c r="H4" i="3"/>
  <c r="G4" i="3"/>
  <c r="E4" i="3"/>
  <c r="I3" i="3"/>
  <c r="H3" i="3"/>
  <c r="G3" i="3"/>
  <c r="J3" i="3" s="1"/>
  <c r="E3" i="3" s="1"/>
  <c r="J2" i="3"/>
  <c r="I2" i="3"/>
  <c r="H2" i="3"/>
  <c r="G2" i="3"/>
  <c r="E2" i="3"/>
  <c r="AK45" i="2"/>
  <c r="AK44" i="2"/>
  <c r="AK43" i="2"/>
  <c r="AK42" i="2"/>
  <c r="AK41" i="2"/>
  <c r="AK40" i="2"/>
  <c r="AK39" i="2"/>
  <c r="AK38" i="2"/>
  <c r="AK37" i="2"/>
  <c r="AK36" i="2"/>
  <c r="AK35" i="2"/>
  <c r="AK34" i="2"/>
  <c r="AK33" i="2"/>
  <c r="AK32" i="2"/>
  <c r="AK31" i="2"/>
  <c r="AK30" i="2"/>
  <c r="AK29" i="2"/>
  <c r="AK28" i="2"/>
  <c r="AK27" i="2"/>
  <c r="AK26" i="2"/>
  <c r="AK25" i="2"/>
  <c r="AK24" i="2"/>
  <c r="AK23" i="2"/>
  <c r="AK22" i="2"/>
  <c r="AK21" i="2"/>
  <c r="AK20" i="2"/>
  <c r="AK19" i="2"/>
  <c r="AK18" i="2"/>
  <c r="AK17" i="2"/>
  <c r="AK16" i="2"/>
  <c r="AK15" i="2"/>
  <c r="AK14" i="2"/>
  <c r="AK13" i="2"/>
  <c r="AK12" i="2"/>
  <c r="AK11" i="2"/>
  <c r="AS41" i="1"/>
  <c r="AR41" i="1"/>
  <c r="AQ41" i="1"/>
  <c r="AP41" i="1"/>
  <c r="AS40" i="1"/>
  <c r="AK40" i="1" s="1"/>
  <c r="AR40" i="1"/>
  <c r="AQ40" i="1"/>
  <c r="AP40" i="1"/>
  <c r="AR39" i="1"/>
  <c r="AQ39" i="1"/>
  <c r="AP39" i="1"/>
  <c r="AS39" i="1" s="1"/>
  <c r="AK39" i="1" s="1"/>
  <c r="AS38" i="1"/>
  <c r="AK38" i="1" s="1"/>
  <c r="AR38" i="1"/>
  <c r="AQ38" i="1"/>
  <c r="AP38" i="1"/>
  <c r="AR37" i="1"/>
  <c r="AQ37" i="1"/>
  <c r="AP37" i="1"/>
  <c r="AS37" i="1" s="1"/>
  <c r="AK37" i="1" s="1"/>
  <c r="AS36" i="1"/>
  <c r="AK36" i="1" s="1"/>
  <c r="AR36" i="1"/>
  <c r="AQ36" i="1"/>
  <c r="AP36" i="1"/>
  <c r="AR35" i="1"/>
  <c r="AQ35" i="1"/>
  <c r="AP35" i="1"/>
  <c r="AS35" i="1" s="1"/>
  <c r="AK35" i="1" s="1"/>
  <c r="AS34" i="1"/>
  <c r="AK34" i="1" s="1"/>
  <c r="AR34" i="1"/>
  <c r="AQ34" i="1"/>
  <c r="AP34" i="1"/>
  <c r="AR33" i="1"/>
  <c r="AQ33" i="1"/>
  <c r="AP33" i="1"/>
  <c r="AS33" i="1" s="1"/>
  <c r="AK33" i="1" s="1"/>
  <c r="AS32" i="1"/>
  <c r="AK32" i="1" s="1"/>
  <c r="AR32" i="1"/>
  <c r="AQ32" i="1"/>
  <c r="AP32" i="1"/>
  <c r="AR31" i="1"/>
  <c r="AQ31" i="1"/>
  <c r="AP31" i="1"/>
  <c r="AS31" i="1" s="1"/>
  <c r="AK31" i="1" s="1"/>
  <c r="AS30" i="1"/>
  <c r="AK30" i="1" s="1"/>
  <c r="AR30" i="1"/>
  <c r="AQ30" i="1"/>
  <c r="AP30" i="1"/>
  <c r="AR29" i="1"/>
  <c r="AQ29" i="1"/>
  <c r="AP29" i="1"/>
  <c r="AS29" i="1" s="1"/>
  <c r="AK29" i="1" s="1"/>
  <c r="AS28" i="1"/>
  <c r="AK28" i="1" s="1"/>
  <c r="AR28" i="1"/>
  <c r="AQ28" i="1"/>
  <c r="AP28" i="1"/>
  <c r="AR27" i="1"/>
  <c r="AQ27" i="1"/>
  <c r="AP27" i="1"/>
  <c r="AS27" i="1" s="1"/>
  <c r="AK27" i="1" s="1"/>
  <c r="AS26" i="1"/>
  <c r="AK26" i="1" s="1"/>
  <c r="AR26" i="1"/>
  <c r="AQ26" i="1"/>
  <c r="AP26" i="1"/>
  <c r="AR25" i="1"/>
  <c r="AQ25" i="1"/>
  <c r="AP25" i="1"/>
  <c r="AS25" i="1" s="1"/>
  <c r="AK25" i="1" s="1"/>
  <c r="AS24" i="1"/>
  <c r="AK24" i="1" s="1"/>
  <c r="AR24" i="1"/>
  <c r="AQ24" i="1"/>
  <c r="AP24" i="1"/>
  <c r="AR23" i="1"/>
  <c r="AQ23" i="1"/>
  <c r="AP23" i="1"/>
  <c r="AS23" i="1" s="1"/>
  <c r="AK23" i="1" s="1"/>
  <c r="AS22" i="1"/>
  <c r="AK22" i="1" s="1"/>
  <c r="AR22" i="1"/>
  <c r="AQ22" i="1"/>
  <c r="AP22" i="1"/>
  <c r="AR21" i="1"/>
  <c r="AQ21" i="1"/>
  <c r="AP21" i="1"/>
  <c r="AS21" i="1" s="1"/>
  <c r="AK21" i="1" s="1"/>
  <c r="AS20" i="1"/>
  <c r="AK20" i="1" s="1"/>
  <c r="AR20" i="1"/>
  <c r="AQ20" i="1"/>
  <c r="AP20" i="1"/>
  <c r="AR19" i="1"/>
  <c r="AQ19" i="1"/>
  <c r="AP19" i="1"/>
  <c r="AS19" i="1" s="1"/>
  <c r="AK19" i="1" s="1"/>
  <c r="AS18" i="1"/>
  <c r="AK18" i="1" s="1"/>
  <c r="AR18" i="1"/>
  <c r="AQ18" i="1"/>
  <c r="AP18" i="1"/>
  <c r="AR17" i="1"/>
  <c r="AQ17" i="1"/>
  <c r="AP17" i="1"/>
  <c r="AS17" i="1" s="1"/>
  <c r="AK17" i="1" s="1"/>
  <c r="AS16" i="1"/>
  <c r="AK16" i="1" s="1"/>
  <c r="AR16" i="1"/>
  <c r="AQ16" i="1"/>
  <c r="AP16" i="1"/>
  <c r="AR15" i="1"/>
  <c r="AQ15" i="1"/>
  <c r="AP15" i="1"/>
  <c r="AS15" i="1" s="1"/>
  <c r="AK15" i="1" s="1"/>
  <c r="AS14" i="1"/>
  <c r="AK14" i="1" s="1"/>
  <c r="AR14" i="1"/>
  <c r="AQ14" i="1"/>
  <c r="AP14" i="1"/>
  <c r="AR13" i="1"/>
  <c r="AQ13" i="1"/>
  <c r="AP13" i="1"/>
  <c r="AS13" i="1" s="1"/>
  <c r="AK13" i="1" s="1"/>
  <c r="AS12" i="1"/>
  <c r="AK12" i="1" s="1"/>
  <c r="AR12" i="1"/>
  <c r="AQ12" i="1"/>
  <c r="AP12" i="1"/>
  <c r="AR11" i="1"/>
  <c r="AQ11" i="1"/>
  <c r="AP11" i="1"/>
  <c r="AS11" i="1" s="1"/>
  <c r="AK11" i="1" s="1"/>
  <c r="AS10" i="1"/>
  <c r="AK10" i="1" s="1"/>
  <c r="AR10" i="1"/>
  <c r="AQ10" i="1"/>
  <c r="AP10" i="1"/>
  <c r="AR9" i="1"/>
  <c r="AQ9" i="1"/>
  <c r="AP9" i="1"/>
  <c r="AS9" i="1" s="1"/>
  <c r="AK9" i="1" s="1"/>
  <c r="AS8" i="1"/>
  <c r="AK8" i="1" s="1"/>
  <c r="AR8" i="1"/>
  <c r="AQ8" i="1"/>
  <c r="AP8" i="1"/>
  <c r="J15" i="3" l="1"/>
  <c r="E15" i="3" s="1"/>
  <c r="J23" i="3"/>
  <c r="E23" i="3" s="1"/>
</calcChain>
</file>

<file path=xl/sharedStrings.xml><?xml version="1.0" encoding="utf-8"?>
<sst xmlns="http://schemas.openxmlformats.org/spreadsheetml/2006/main" count="1376" uniqueCount="608">
  <si>
    <t>CATÁLOGO DE SISTEMAS DE INFORMACIÓN ACTIVOS</t>
  </si>
  <si>
    <t>ID</t>
  </si>
  <si>
    <t>DEPENDENCIA / PROCESO</t>
  </si>
  <si>
    <t>CATEGORIA</t>
  </si>
  <si>
    <t>NOMBRE</t>
  </si>
  <si>
    <t>SIGLA</t>
  </si>
  <si>
    <t>DESCRIPCIÓN DEL SISTEMA</t>
  </si>
  <si>
    <t>VERSIÓN</t>
  </si>
  <si>
    <t>LOGO MINSALUD ACTUALIZADO</t>
  </si>
  <si>
    <t>DESCRIPCIÓN FUNCIONAL</t>
  </si>
  <si>
    <t>INFORMACIÓN QUE GESTIONA</t>
  </si>
  <si>
    <t>USUARIOS FINALES  (Personas o Entidades)</t>
  </si>
  <si>
    <t>TIPO DE DESARROLLO</t>
  </si>
  <si>
    <t>FABRICANTE</t>
  </si>
  <si>
    <t>PROVEEDOR DE SOPORTE</t>
  </si>
  <si>
    <t>VENCIMIENTO DEL SOPORTE</t>
  </si>
  <si>
    <t>ESTADO</t>
  </si>
  <si>
    <t>FECHA CULMINACIÓN DESARROLLO</t>
  </si>
  <si>
    <t>VIDA ÚTIL ESTIMADA</t>
  </si>
  <si>
    <t>FECHA INACTIVACIÓN</t>
  </si>
  <si>
    <t>ÁREA Y RESPONSABLE TÉCNICO</t>
  </si>
  <si>
    <t>ÁREA Y RESPONSABLE FUNCIONAL</t>
  </si>
  <si>
    <t>LICENCIAMIENTO</t>
  </si>
  <si>
    <t>ESQUEMA DE LICENCIAMIENTO</t>
  </si>
  <si>
    <t>ARQUITECTURA TECNOLÓGICA</t>
  </si>
  <si>
    <t>URL ACCESO</t>
  </si>
  <si>
    <t>SISTEMA OPERATIVO</t>
  </si>
  <si>
    <t>LENGUAJE DE PROGRAMACIÓN</t>
  </si>
  <si>
    <t>PLATAFORMA DE BASE DE DATOS</t>
  </si>
  <si>
    <t>SISTEMAS CON LOS QUE SE INTEGRA</t>
  </si>
  <si>
    <t>DOCUMENTACIÓN TÉCNICA Y FUNCIONAL</t>
  </si>
  <si>
    <t>MODULOS</t>
  </si>
  <si>
    <t>TIPO DE INTERVENCIÓN</t>
  </si>
  <si>
    <t>Acuerdos de Niveles de Servicios (ANS)</t>
  </si>
  <si>
    <t>CONFIDENCIALIDAD</t>
  </si>
  <si>
    <t>INTEGRIDAD</t>
  </si>
  <si>
    <t>DISPONIBILIDAD</t>
  </si>
  <si>
    <t>IMPACTO</t>
  </si>
  <si>
    <t>DOCUMENTOS DEL SI</t>
  </si>
  <si>
    <t>OBSERVACIONES</t>
  </si>
  <si>
    <t>CODIGO COLORES</t>
  </si>
  <si>
    <t>SIS-01</t>
  </si>
  <si>
    <t>Redes en Salud Pública- Red nacional de trasplantes de organos y tejidos</t>
  </si>
  <si>
    <t>Misional</t>
  </si>
  <si>
    <t>Sistema de Información de la Red de Donación y Trasplantes</t>
  </si>
  <si>
    <t>REdDataINS©</t>
  </si>
  <si>
    <t xml:space="preserve">Sistema de información o registro nacional de Información de las listas de espera de receptores para trasplante de riñón, hígado y corazón, diferenciando el estado activo, inactivo y trasplantado de cada receptor; los datos de los donantes de órganos y tejidos, diferenciando en estado activo, inactivo y rescatado de cada donante y los datos de obtención, procesamiento y distribución de tejido ocular, tejido óseo y válvulas cardíacas. </t>
  </si>
  <si>
    <t>1.0.3</t>
  </si>
  <si>
    <t xml:space="preserve">
Inscripción a la Red de Donación y Trasplantes.
Manejo de listas de espera para órganos y córneas. 
Manejo de información de donantes </t>
  </si>
  <si>
    <t>Red nacional de Donación y Trasplantes.
Listas de espera de receptores para trasplante de riñón, hígado y corazón.</t>
  </si>
  <si>
    <t>Esta información es ingresada por las IPS habilitadas con programas de trasplante, médicos coordinadores operativos, bancos de tejido y laboratorios de Inmunogénica que hacen parte de la Red de Donación y Trasplante a nivel Nacional y es administrado por la Coordinación de la Red de donación y trasplantes en cabeza del Instituto Nacional de Salud, en la ciudad de Bogotá.</t>
  </si>
  <si>
    <t>Desarrollo interno</t>
  </si>
  <si>
    <t>INS-OTIC</t>
  </si>
  <si>
    <t>N/A</t>
  </si>
  <si>
    <t>Activo</t>
  </si>
  <si>
    <t xml:space="preserve">OTIC
Jorge Iván García
jgarciaa@ins.gov.co
Ext. 1237 </t>
  </si>
  <si>
    <t>Yazmin Rocio Arias Murillo
Grupo Red Nacional de Donación y Trasplantes
yarias@ins.gov.co
Ext. 1664
Maria Angelica Salinas Nova
Grupo Red Nacional de Donación y Trasplantes
msalinas@ins.gov.co
Ext. 1232</t>
  </si>
  <si>
    <t>Ilimitada</t>
  </si>
  <si>
    <t>Perpetua</t>
  </si>
  <si>
    <t>Web</t>
  </si>
  <si>
    <t>https://apps.ins.gov.co/Trasplantes/frm/seguridad/frmLogin#no-back-button</t>
  </si>
  <si>
    <t>Windows server 2016 Data Center</t>
  </si>
  <si>
    <t xml:space="preserve">
MVC
C#
Component One</t>
  </si>
  <si>
    <t xml:space="preserve">SQL Server 2017 (Entity Framework)
Reporting Services
</t>
  </si>
  <si>
    <r>
      <rPr>
        <u/>
        <sz val="14"/>
        <rFont val="Franklin Gothic Book"/>
        <family val="2"/>
      </rPr>
      <t>Sitio Colaborativo:
https://inssalud.sharepoint.com/sites/REDDATAINS531/Documentos%20compartidos/Forms/AllItems.aspx?id=%2Fsites%2FREDDATAINS531%2FDocumentos%20compartidos%2FGeneral&amp;p=true&amp;ct=1671477274150&amp;or=Teams%2DHL&amp;ga=1</t>
    </r>
    <r>
      <rPr>
        <u/>
        <sz val="14"/>
        <rFont val="Franklin Gothic Book"/>
        <family val="2"/>
      </rPr>
      <t xml:space="preserve">
</t>
    </r>
    <r>
      <rPr>
        <u/>
        <sz val="14"/>
        <rFont val="Franklin Gothic Book"/>
        <family val="2"/>
      </rPr>
      <t xml:space="preserve">Manual funcional:
Link de Pruebas:
http://186.154.202.168/TrasplantesPruebas2022/frm/seguridad/frmLogin#no-back-button
</t>
    </r>
    <r>
      <rPr>
        <u/>
        <sz val="14"/>
        <rFont val="Franklin Gothic Book"/>
        <family val="2"/>
      </rPr>
      <t xml:space="preserve">
</t>
    </r>
  </si>
  <si>
    <t>Módulo de Seguridad
Módulo de inscripción
Módulo de administrar listas de espera
Módulo de donantes
Módulo de reporte listas de espera
Módulo de consulta voluntad de donación
Módulo de reportes INS
Módulo de Matching
Módulo de exámenes Covid-19
Módulo de IPS generadoras -REPS
Módulo de indicadores
Módulo de alertas EAPB</t>
  </si>
  <si>
    <t>Mejorar</t>
  </si>
  <si>
    <t>Definir</t>
  </si>
  <si>
    <t>Bajo</t>
  </si>
  <si>
    <t>Alto</t>
  </si>
  <si>
    <t>SIS-02</t>
  </si>
  <si>
    <t xml:space="preserve">Equipos de Laboratorio
</t>
  </si>
  <si>
    <t>Sistema de Información de Aseguramiento Metrológico.</t>
  </si>
  <si>
    <t>SIAM</t>
  </si>
  <si>
    <t xml:space="preserve">
Sistema de información del aseguramiento metrológico de los equipos de laboratorio e instrumentos de medición del Instituto Nacional de Salud, en el cual se ingresa, mantiene y actualiza la información de las características metrológicas y operaciones de confirmación metrológica OCMs que se llevan a cabo para garantizar el óptimo funcionamiento de estos; SIAM permite verificar la trazabilidad de cada una de las intervenciones realizadas.</t>
  </si>
  <si>
    <t>2.0</t>
  </si>
  <si>
    <t>SI</t>
  </si>
  <si>
    <t xml:space="preserve">Gestionar información metrológica de los equipos de laboratorio
</t>
  </si>
  <si>
    <t>Equipos de Laboratorio</t>
  </si>
  <si>
    <t>OTIC
Steven Jiménez
sjimenez@ins.gov.co
Ricardo García Liévano
rgarcia@ins.gov.co
Ext. 1237</t>
  </si>
  <si>
    <t>Equipos de Laboratorio
Edwin Melo
emelo@ins.gov.co</t>
  </si>
  <si>
    <t>http://aplicacionespruebas.ins.gov.co/SIAM/frm/seguridad/frmLogin</t>
  </si>
  <si>
    <t>.NET Framework 4.0</t>
  </si>
  <si>
    <t>SIAI
Directorio Activo
Mendeleyev</t>
  </si>
  <si>
    <r>
      <rPr>
        <u/>
        <sz val="14"/>
        <rFont val="Franklin Gothic Book"/>
        <family val="2"/>
      </rPr>
      <t>Manual de instalación:</t>
    </r>
    <r>
      <rPr>
        <u/>
        <sz val="14"/>
        <rFont val="Franklin Gothic Book"/>
        <family val="2"/>
      </rPr>
      <t xml:space="preserve">
</t>
    </r>
    <r>
      <rPr>
        <u/>
        <sz val="14"/>
        <rFont val="Franklin Gothic Book"/>
        <family val="2"/>
      </rPr>
      <t xml:space="preserve">Manual funcional:
Moqup:
https://app.moqups.com/4XG65qmYQcQcShrnMgf4cFteNjJaFPJY/view/page/a16e9d4ee
</t>
    </r>
    <r>
      <rPr>
        <u/>
        <sz val="14"/>
        <rFont val="Franklin Gothic Book"/>
        <family val="2"/>
      </rPr>
      <t xml:space="preserve">
</t>
    </r>
  </si>
  <si>
    <t>Módulo de hoja de vida
Módulo de programación
Módulo histórico
Módulo de informes
Módulo de Trazabilidad
Módulo de contratos
Módulo de usuarios
Módulo de Documentos</t>
  </si>
  <si>
    <t>Completar</t>
  </si>
  <si>
    <t>Medio</t>
  </si>
  <si>
    <t>SIS-03</t>
  </si>
  <si>
    <t xml:space="preserve">Oficina Asesora de Planeación
</t>
  </si>
  <si>
    <t>Apoyo</t>
  </si>
  <si>
    <t>Sistema Integrado de Planeación</t>
  </si>
  <si>
    <t>SIP</t>
  </si>
  <si>
    <t xml:space="preserve">Sistema de administración de la información  de planeación institucional </t>
  </si>
  <si>
    <t>Establecer el enlace de las actividades diarias con el logro de los objetivos Institucionales para alcanzar su visión.</t>
  </si>
  <si>
    <t>Jorge Ivan Garcia Avila
Contratista OTIC
jgarciaa@ins.gov.co
Ext. 1237</t>
  </si>
  <si>
    <t>mlopezp@ins.gov.co</t>
  </si>
  <si>
    <t>https://10.10.100.52/SIP/frm/seguridad/frmLogin</t>
  </si>
  <si>
    <r>
      <rPr>
        <u/>
        <sz val="14"/>
        <rFont val="Franklin Gothic Book"/>
        <family val="2"/>
      </rPr>
      <t>Manual de instalación:</t>
    </r>
    <r>
      <rPr>
        <u/>
        <sz val="14"/>
        <rFont val="Franklin Gothic Book"/>
        <family val="2"/>
      </rPr>
      <t xml:space="preserve">
</t>
    </r>
    <r>
      <rPr>
        <u/>
        <sz val="14"/>
        <rFont val="Franklin Gothic Book"/>
        <family val="2"/>
      </rPr>
      <t>Manual funcional:</t>
    </r>
    <r>
      <rPr>
        <u/>
        <sz val="14"/>
        <rFont val="Franklin Gothic Book"/>
        <family val="2"/>
      </rPr>
      <t xml:space="preserve">
</t>
    </r>
  </si>
  <si>
    <t>Módulo Fnanciación
Módulo Plan de Acción
Módulo plan anual de adquisiciones
Módulo Indicadores
Módulo reportes
Módulo parametrización general
Módulo parametrización plan de acción
Módulo parametrización anual de adquisiciones
Módulo parametrización indicadores
Módulo seguridad</t>
  </si>
  <si>
    <t>bajo</t>
  </si>
  <si>
    <t>SIS-04</t>
  </si>
  <si>
    <t>Grupo Química y Toxicología
Mauricio Camargo Durán</t>
  </si>
  <si>
    <t>Sistema de información de química y toxicología Mendeléyev</t>
  </si>
  <si>
    <t>MENDELEYEV</t>
  </si>
  <si>
    <t>El software Mendeleyev se utilizará para la adquisición, procesamiento, registro, presentación, almacenamiento o recuperación de datos. Además permitirá rastrear los cambios introducidos e identificar a los responsables de la información obtenida durante la ejecución de los ensayos hasta la emisión de resultados.</t>
  </si>
  <si>
    <t>1.0</t>
  </si>
  <si>
    <t xml:space="preserve">Contratación administrativa.
Sistema de informacion de quimica y toxicologia </t>
  </si>
  <si>
    <t>INS-TIC</t>
  </si>
  <si>
    <t>En desarrollo</t>
  </si>
  <si>
    <t>OTIC
John Fredy Sánchez
Contratista OTIC
jsanchez@ins.gov.co
Ext. 1237</t>
  </si>
  <si>
    <t>Grupo Química y Toxicología.
Mauricio Camargo
mcamargo@ins.gov.co</t>
  </si>
  <si>
    <t>http://10.10.100.51/CQT/Views/security/frm_LoginSauIns.aspx</t>
  </si>
  <si>
    <t>ASP .NET
C#</t>
  </si>
  <si>
    <t>SQL Server 2017</t>
  </si>
  <si>
    <t>Sivilab
SIAM</t>
  </si>
  <si>
    <r>
      <rPr>
        <u/>
        <sz val="14"/>
        <rFont val="Franklin Gothic Book"/>
        <family val="2"/>
      </rPr>
      <t xml:space="preserve">Manual de instalación:
</t>
    </r>
    <r>
      <rPr>
        <u/>
        <sz val="14"/>
        <rFont val="Franklin Gothic Book"/>
        <family val="2"/>
      </rPr>
      <t xml:space="preserve">https://inssalud.sharepoint.com/sites/Mendeleyevsistemadeinformacindequmicaytoxicologia/Documentos%20compartidos/Forms/AllItems.aspx?id=%2Fsites%2FMendeleyevsistemadeinformacindequmicaytoxicologia%2FDocumentos%20compartidos%2FGeneral&amp;p=true&amp;ga=1
</t>
    </r>
    <r>
      <rPr>
        <u/>
        <sz val="14"/>
        <rFont val="Franklin Gothic Book"/>
        <family val="2"/>
      </rPr>
      <t>Sitio:</t>
    </r>
    <r>
      <rPr>
        <u/>
        <sz val="14"/>
        <rFont val="Franklin Gothic Book"/>
        <family val="2"/>
      </rPr>
      <t xml:space="preserve">
http://10.10.100.51/CQT/Views/Start/frm_Starts.aspx</t>
    </r>
  </si>
  <si>
    <t>Personal.
Capacitaciones
Administrativo
Instalación y Condiciones Ambientales
Equipamiento
Trazabilidad Meteorológica
Métodos de Ensayo
Incertidumbre d eMedición
Aseguramiento de la Validez
Resultados
Seguridad</t>
  </si>
  <si>
    <t>SIS-05</t>
  </si>
  <si>
    <t>Dirección de Redes en Salud Pública</t>
  </si>
  <si>
    <t>Sistema de información para la Vigilancia en el Laboratorio Nacional de Referencia</t>
  </si>
  <si>
    <t>LABMUESTRAS - SIVILAB</t>
  </si>
  <si>
    <t>LABMuestras:automatización  y  articulación  de  procesos  de  envío,  registro,  trazabilidad  y consulta de los informes de resultados de las muestras para vigilancia por laboratorio de los eventos de interés en salud pública remitidas desde las entidades territoriales al INS</t>
  </si>
  <si>
    <t>SISTEMA LABMUESTRAS
El módulo ingreso individual  demuestras, comprende  una  de  las  funcionalidades  más importante del sistema LabMuestras relacionado con el ingreso, registro y control de los datos demográficos propios de cada orden.
Registro de muestras (LSP-INS)
Muestras digitadas
Recepción de la muestra(INS)
Ingreso al grupo
Selección de exámenes (INS)
Verificación de la solitud (INS)
Imprimir código de barras y Excel 
Muestras rechazadas 
Reporte de resultado
Consultas
Informe estadístico</t>
  </si>
  <si>
    <t>Muestras de laboratorio (Humana,  aguas,  animal  insecto, etc)</t>
  </si>
  <si>
    <t xml:space="preserve">* Grupo  del  Laboratorio  del  INS
* Instituciones Prestadoras de Salud - IPS
* Laboratorios de Salud Publica </t>
  </si>
  <si>
    <t>Previo desarrollo de KUXAN SAS y ahora INS</t>
  </si>
  <si>
    <t>KUXAN SAS</t>
  </si>
  <si>
    <t>Equipo de Soporte SIVILAB
Ing. Road Manuel García R.
rgarciar@ins.gov.co
Ext. 1434
Andres Gamez
agamez@kuxan.co
https://kuxan.co/frm/logica/default.aspx#aboutUS
(571) 702-15-52
calle 28 # 13 a 24 oficina 513
info@kuxan.co</t>
  </si>
  <si>
    <t>Mélida Ángel García
Central Muestras
mangel@ins.gov.co
Ext.1537
Esther Cristina Barros Referente 
Dirección Redes en Salud Pública (DRSP)
ebarros@ins.gov.co
Ext. 1123</t>
  </si>
  <si>
    <t>https://sivilab.ins.gov.co/sivilab/Account/Login?ReturnUrl=%2Fsivilab%2F</t>
  </si>
  <si>
    <t xml:space="preserve">.Net
MVC
C#
</t>
  </si>
  <si>
    <t>https://inssalud.sharepoint.com/sites/MarcodeReferenciadeArquitectura-MRA/Documentos%20compartidos/Forms/AllItems.aspx?viewid=3cc669c0%2D0ce4%2D49ca%2Db110%2De3105e143c51&amp;id=%2Fsites%2FMarcodeReferenciadeArquitectura%2DMRA%2FDocumentos%20compartidos%2FModelo%20de%20Gesti%C3%B3n%20y%20Gobierno%20TI%20%2D%20MGGTI%2FSistemas%20de%20Informaci%C3%B3n%2FDocumentaci%C3%B3n%20Sistemas%20Informaci%C3%B3n%2FSIVILAB%20%2D%20Vigilancia%20Laboratorio%20Nacional%20Referencia</t>
  </si>
  <si>
    <t>SIS-06</t>
  </si>
  <si>
    <t>Sistema de información para la Vigilancia del agua</t>
  </si>
  <si>
    <t>SIVICAP - SIVILAB</t>
  </si>
  <si>
    <t>El aplicativo "Subsistema de Información de la Vigilancia de la Calidad del Agua para Consumo Humano - SIVICAP", desarrolla el cumplimiento del Decreto 1575 de 2007 y sus resoluciones reglamentarias, por las que se establece el Sistema de Protección y Control del Agua para Consumo Humano con la finalidad de que las Autoridades Sanitarias departamentales y del distrito capital puedan reportar los datos de la vigilancia de la calidad del agua, en función de sus actividades de Inspección, Vigilancia y Control en el país.</t>
  </si>
  <si>
    <t>SIVICAP es un sistema que se crea con el fin de consolidar en un unico punto por
parte de las autoridades sanitarias (departamentales, municipales y distritales de salud); así mismo, se reportan los resultados de la inspección sanitaria y el mapa de riesgo de la calidad del agua. El Instituto Nacional de Salud (INS) administra y gestiona la información de la vigilancia reportada en el SIVICAP.
El sistema-SIVICAP WEB,permite el reporte en línea de la información de la calidad del agua e incluye el cálculo de los indicadores IRCA, IRABA, BPS Y MAPA DE RIESGO. Además, permite compartir más eficientemente la información generada y actualizada, con los diferentes usuarios directos o indirectos del sector.</t>
  </si>
  <si>
    <t>Agua para consumo humano</t>
  </si>
  <si>
    <t>INS</t>
  </si>
  <si>
    <t>Equipo de Soporte SIVILAB
Julio Cesar Bobadilla
Contratista OTIC
xxx@ins.gov.co
Ext. 1237</t>
  </si>
  <si>
    <t>Paula Gardeazábal
pgardeazabal@ins.gov.co
dirección de Redes en Salud Pública</t>
  </si>
  <si>
    <t>https://sivilab.ins.gov.co/SIVILAB/Account/Login?ReturnUrl=/SIVILAB/</t>
  </si>
  <si>
    <t>SIVICAP hace parte del Sistema de información para la Vigilancia en el Laboratorio Nacional de Referencia - SIVILAB</t>
  </si>
  <si>
    <t>SIS-07</t>
  </si>
  <si>
    <t>Sistema de información de vigilancia Entomológica</t>
  </si>
  <si>
    <t>SIVIEN - SIVILAB</t>
  </si>
  <si>
    <t>* Grupo  del  Laboratorio  del  INS
* Instituciones Prestadoras de Salud - IPS
* Laboratorios de Salud Publica</t>
  </si>
  <si>
    <t>Equipo de Soporte SIVILAB
Ing. Raúl Andrés Ortiz
rortiz@ins.gov.co
OTIC
Andres Gamez
agamez@kuxan.co
https://kuxan.co/frm/logica/default.aspx#aboutUS
(571) 702-15-52
calle 28 # 13 a 24 oficina 513
info@kuxan.co</t>
  </si>
  <si>
    <t xml:space="preserve">Susane Ardila
grupo Entomología
sardilal@ins.gov.co
Ext. 1536
</t>
  </si>
  <si>
    <t>https://sivilab.ins.gov.co/SIVILAB/Account/Login?ReturnUrl=%2FSIVILAB%2F</t>
  </si>
  <si>
    <t>SIS-08</t>
  </si>
  <si>
    <t>Dirección de Producción</t>
  </si>
  <si>
    <t>Comercialización de Animales de Laboratorio y Suro Antiofidico</t>
  </si>
  <si>
    <t>Comercialización en línea</t>
  </si>
  <si>
    <t xml:space="preserve"> Aplicación Web desarrollada por el equipo de fabrica de software de la Oficina TIC. El sistema permite gestionar de manera ágil y oportuna la gestión en línea de cotizaciones y la comercialización de animales de laboratorio y suero antiofídico, generando una respuesta inmediata a las solicitudes de los clientes con el objetivo de reducir y optimizar el tiempo de atención. 
</t>
  </si>
  <si>
    <t>Desactualizado</t>
  </si>
  <si>
    <t>Registro de clientes del Instituto Nacional de Salud.
Solicitud de Animales de laboratorio.
Aprobación de la disponibilidad de Animales de laboratorio.
Cotización inmediata de los productos solicitados.
Gestión del proceso de pago en línea para los clientes externos del INS que compran Animales de laboratorio y suero antiofifdico para el paso a producción.</t>
  </si>
  <si>
    <t>Julio Cesar Bobadilla
Contratista OTIC
xxx@ins.gov.co
Ext. 1237</t>
  </si>
  <si>
    <t>Kerim Castillo Agudelo
Dirección de Producción
Ext. 1251</t>
  </si>
  <si>
    <t>https://apps.ins.gov.co/cotizacionesbioterio/frm/seguridad/frmLogin</t>
  </si>
  <si>
    <t>ASP .Net Framework 4.6.2
C#
Component One
DevExpress</t>
  </si>
  <si>
    <t>SIS-09</t>
  </si>
  <si>
    <t>Sistema Integrado de Pagos OnLine INS Pagos</t>
  </si>
  <si>
    <t>InsPagos</t>
  </si>
  <si>
    <t xml:space="preserve">Este sistema centraliza todos los pagos en linea, ejecutados por cada una de los sistemas internos del del Instituto Nacional de Salud. </t>
  </si>
  <si>
    <t>Pagos INS</t>
  </si>
  <si>
    <t>xxxxx
Contratista OTIC
xxxx@ins.gov.co
Ext. 1237</t>
  </si>
  <si>
    <t>http://aplicacionespruebas.ins.gov.co/InsPagos/frm/seguridad/frmLogin.aspx</t>
  </si>
  <si>
    <t>SIS-10</t>
  </si>
  <si>
    <t>Grupo de Gestión Financiera</t>
  </si>
  <si>
    <t>CPySO-INS
Comercializacion Productos y Servicios Online del INS</t>
  </si>
  <si>
    <t>CP &amp; SO - INS</t>
  </si>
  <si>
    <t>Aplicación Web desarrollada por el equipo de fabrica de software de la Oficina TIC. El sistema permite gestionar de manera ágil y oportuna la gestión en línea de cotizaciones y la comercialización de Productos y Servicios Ofertados por el INS de acuerdo a la RESOLUCIÓN  0251 DE PRECIOS 2022.</t>
  </si>
  <si>
    <t>El Instituto Nacional de Salud ofrece diferentes productos y servicios que pueden ser solicitados y adquiridos por medio de esta plataforma, puede consultar la resolucion
de precios vigente dentro del portal</t>
  </si>
  <si>
    <t>Ing. Raúl Andrés Ortiz
rortiz@ins.gov.co
OTIC</t>
  </si>
  <si>
    <t>Grupo Gestión Financiera - Facturación.
Aura jiménez y Luz Stella Pradilla
Lpradilla@ins.gov.co   
Ajimenez@ins.gov.co
Ext. 1129</t>
  </si>
  <si>
    <t>https://apps.ins.gov.co/comprasINS/frm/compra/frmDefault</t>
  </si>
  <si>
    <t>ASP .Net Framework 4.6.2
C#
Reportes DevExpress</t>
  </si>
  <si>
    <t xml:space="preserve">SQL Server 2012
</t>
  </si>
  <si>
    <t>SIS-11</t>
  </si>
  <si>
    <t xml:space="preserve"> Grupo Gestión Contractual</t>
  </si>
  <si>
    <t>Solicitud de Certificados de Contratos en Línea</t>
  </si>
  <si>
    <t>CECO</t>
  </si>
  <si>
    <t xml:space="preserve">Herramienta que permite al usuario (contratista o ex contratista del Instituto Nacional de Salud) acceder al servicio de expedición de certificaciones de contratos en línea, con el fin de facilitar la obtención de su certificado sin necesidad de solicitarlo directamente en las instalaciones del Instituto Nacional de Salud. </t>
  </si>
  <si>
    <t>Generación del certificado del contrato hasta su expedición y validación en línea.</t>
  </si>
  <si>
    <t>Contratos por prestación de servicios</t>
  </si>
  <si>
    <t>Contratistas INS</t>
  </si>
  <si>
    <t>Lina Fernanda Morales Sosa
Contratista OTIC
lmoraless@ins.gov.co
Ext. 1237</t>
  </si>
  <si>
    <t>Grupo Gestión Contractual
Dora Nelsy Beltran
dbeltran@ins.gov.co
Ext. 1282</t>
  </si>
  <si>
    <t xml:space="preserve">http://186.154.202.165/CertifinsAdmin/frm/seguridad/frmLogin.aspx
</t>
  </si>
  <si>
    <t>http://intranet.ins.gov.co/_layouts/15/WopiFrame.aspx?sourcedoc=/Manualessistemasdeinformacion/CECO/Manual%20Solicitud%20de%20Contratos%20CECO.doc&amp;action=default
http://intranet.ins.gov.co/manuales-sistemas-de-informaci%C3%B3n</t>
  </si>
  <si>
    <t>Fortalecer</t>
  </si>
  <si>
    <t>SIS-12</t>
  </si>
  <si>
    <t>Grupo Gestión Administrativa - Almacén</t>
  </si>
  <si>
    <t>Sistema Integrado de Almacen Inteligente</t>
  </si>
  <si>
    <t>SIAI</t>
  </si>
  <si>
    <t>El Sistema Integrado de Almacén e Inventarios - SIAI es una aplicación Web desarrollada por el equipo de desarrolladores de software de la Oficina TIC, la cual puede ser accedida desde cualquier navegador de internet. El Sistema SIAI permite realizar una gestión integrada de los bienes de propiedad, planta y equipo del Instituto Nacional de Salud con lo que se optimizarán todos los procesos que tienen que ver con el movimiento de dicho inventario proporcionando información actualizada a las áreas que demanden de esta la cual servirá de insumo para la alimentación de sus procesos internos.</t>
  </si>
  <si>
    <t>NA</t>
  </si>
  <si>
    <t>Registro de entrada-salida de consumibles y devolutivos.
Solicitud de consumibles y devolutivos desde las áreas.
Traslados, devoluciones y dada de baja de inventario.
Registro información de proveedores.
Generación de reportes y exportación a Excel.</t>
  </si>
  <si>
    <t>Inventario de servicio.
Salidas de producto</t>
  </si>
  <si>
    <t>Javier Rojas Contratista OTIC
Jrojas@ins.gov.co
Ext. 1237</t>
  </si>
  <si>
    <t>Grupo de Almacén
William Alirio Prieto Garavito wprieto@ins.gov.co</t>
  </si>
  <si>
    <t>http://186.154.202.165/almacen</t>
  </si>
  <si>
    <t xml:space="preserve">DevExpress 17.2.14.0  </t>
  </si>
  <si>
    <t>Descartar</t>
  </si>
  <si>
    <t>SIS-13</t>
  </si>
  <si>
    <t>Planeación Institucional -Calidad</t>
  </si>
  <si>
    <t>Sistema Gestión para la  Mejora</t>
  </si>
  <si>
    <t>SIGEM</t>
  </si>
  <si>
    <t>Este sistema le permite registrar los planes de mejora y Salidas No conforme en los diferentes procesos de la entidad luego de una evaluación interna, externa o propia del proceso, de igual forma podrá visualizar la trazabilidad de los mismos lo cual permitirá optimizar el seguimiento y monitoreo de las actividades planteadas hasta la resolución de los mismos por parte del proceso impactado, con el apoyo en la verificación y seguimiento por parte de la Oficina de Control Interno y la Oficina Asesora de Planeación. 
El sistema aporta a la mejora continua cuyo objetivo es aumentar la probabilidad de satisfacer a sus clientes y sus propios requisitos. [NTC-ISO 9000:2015].</t>
  </si>
  <si>
    <t>•	Creación Plan de Mejoramiento.
•	Registro de hallazgos.
•	Seguimiento y trazabilidad de las actividades del Plan.
 •	Realizar el monitoreo de las actividades establecidas en el plan (seguimiento, cargue de evidencias). 
•	Generar listado de salidas no conformes.
•	Generar listado de hallazgos.</t>
  </si>
  <si>
    <t>Hallazgos (Salidas No Conformes) que resulten en los diferentes procesos de la entidad luego de una evaluación interna, externa o propia del proceso.</t>
  </si>
  <si>
    <t>Funcionarios del INS</t>
  </si>
  <si>
    <t xml:space="preserve">Jorge Ivan Garcia Avila
Contratista OTIC
jgarciaa@ins.gov.co
Ext. 1237
</t>
  </si>
  <si>
    <t xml:space="preserve">Ana Matilde Rodriguez Becerra
Grupo Calidad
arodriguez@ins.gov.co
Ext. 1219
</t>
  </si>
  <si>
    <t>https://10.10.100.52/planes/frm/seguridad/frmLogin</t>
  </si>
  <si>
    <t>http://181.49.249.59/planes/frm/Manual/Manual%20Sistema%20de%20Gestion%20para%20la%20Mejora%20SIGEM.pdf
http://intranet.ins.gov.co/manuales-sistemas-de-informaci%C3%B3n</t>
  </si>
  <si>
    <t>Mantener</t>
  </si>
  <si>
    <t>SIS-14</t>
  </si>
  <si>
    <t>Grupo Atención al Ciudadano</t>
  </si>
  <si>
    <t>Apoyo - Administrativo</t>
  </si>
  <si>
    <t>Sistema de PQRSD</t>
  </si>
  <si>
    <t>PQRSD</t>
  </si>
  <si>
    <t>Sistema que permite registrar todas las incidencias reportadas por los ciudadanos y así mismo permite realizar la gestión y seguimiento de dichas solicitudes por parte del área(s) competente(s).</t>
  </si>
  <si>
    <t>Registro de PQRSD
Consulta de la solicitud
Administración y seguimiento 
Cierre</t>
  </si>
  <si>
    <t>Peticiones Quejas, Reclamos y Denuncias de la ciudadania en general.</t>
  </si>
  <si>
    <t>Ciudadania, entidades publicas y privadas.</t>
  </si>
  <si>
    <t>Andrea del Pilar Peña López
Grupó de Atención al Ciudadano (Contratista)
apenal@ins.gov.co
Ext. 1326</t>
  </si>
  <si>
    <t>https://apps.ins.gov.co/pqr</t>
  </si>
  <si>
    <t>SQL…</t>
  </si>
  <si>
    <t>https://inssalud.sharepoint.com/:b:/s/MarcodeReferenciadeArquitectura-MRA/ER_UaGRKme5Puen-qT-hyhoBfTB1kEX23f4d5ui5lLbThQ?e=dgi9rp</t>
  </si>
  <si>
    <t>SIS-15</t>
  </si>
  <si>
    <t>Sistema de Gestión de Correspondencia</t>
  </si>
  <si>
    <t>SISDOC</t>
  </si>
  <si>
    <t xml:space="preserve">Sistema para la gestión de correspondencia que agiliza la catalogación, radicación, asignación y distribución de contenidos recibidos y producidos por el INS. </t>
  </si>
  <si>
    <t>12.0</t>
  </si>
  <si>
    <t>Recepción multicanal
Radicación y digitalización
Notificación y distribución
Gestión
Entrega de respuesta
Análisis y estadísticas</t>
  </si>
  <si>
    <t>Correspondencia Interna y Externa</t>
  </si>
  <si>
    <t>Funcionarios de la entidad</t>
  </si>
  <si>
    <t>Adquirido con modificaciones</t>
  </si>
  <si>
    <t>SERTISOFT</t>
  </si>
  <si>
    <t>Sin Soporte</t>
  </si>
  <si>
    <t>Grupo de Atención al Ciudadano.
Jorge Augusto Giraldo Tellez jagiraldo@ins.gov.co
Ext.1268</t>
  </si>
  <si>
    <t>Licencia de Uso</t>
  </si>
  <si>
    <t>http://sisdoc.ins.gov.co/SISDOCSSO/login.aspx?ReturnUrl=%2fsisdocsso%2fdefault.aspx</t>
  </si>
  <si>
    <t>SIS-16</t>
  </si>
  <si>
    <t>Oficina Asesora Jurídica</t>
  </si>
  <si>
    <t>Proyecto Convenios</t>
  </si>
  <si>
    <t xml:space="preserve">Convenios </t>
  </si>
  <si>
    <t>Aplicativo que permite que a las diferentes áreas del INS conozcan los convenios suscritos y los beneficios para el talento humano del INS que se puedan generar como resultado de dichas alianzas entre las entidades.</t>
  </si>
  <si>
    <t>Gestión de convenios interinstitucionales:
Registro, Consulta y Generación de Reportes.                                                             Registro o creacion de convenios              Consulta.                                                          Seguimiento y Gestión.</t>
  </si>
  <si>
    <t xml:space="preserve">
Información:
•	Numero de convenio
•	Objeto Nombre de la entidad 
•	Fecha de suscripción 
•	Fecha de terminación 
•	Nombre de supervisor 
•	Obligaciones del INS 
•	Obligaciones de terceros 
•	Productos 
•	Valor Modificaciones (prórroga/ adición/modificación) 
•	Diferenciación (Convenio Marco / convenio Especial)</t>
  </si>
  <si>
    <t>Funcionarios de planta</t>
  </si>
  <si>
    <t>SIS-17</t>
  </si>
  <si>
    <t>Grupo Talento Humano</t>
  </si>
  <si>
    <t>Certificaciones de Planta</t>
  </si>
  <si>
    <t>CertifINS</t>
  </si>
  <si>
    <t>Generación de certificaciones laborales para los funcionarios de planta.</t>
  </si>
  <si>
    <t>Administrar de manera eficiente el talento humano al servicio del Instituto Nacional de Salud, mediante el desarrollo de estrategias administrativas y operativas que generen las condiciones
laborales con las cuales los servidores públicos contribuyan al cumplimiento de la misión institucional.</t>
  </si>
  <si>
    <t>Ing. Raúl Andrés Ortiz
rortiz@ins.gov.co
OTIC
Ext. 1237</t>
  </si>
  <si>
    <t>Cásar González
Talento Humano
Ext. 1641
cgonzalez@ins.gov.co</t>
  </si>
  <si>
    <t xml:space="preserve">.NET Framework 4.0 </t>
  </si>
  <si>
    <t>Soporte ocasional por parte del ingeniero Iván García - OTIC</t>
  </si>
  <si>
    <t>SIS-18</t>
  </si>
  <si>
    <t>Gestión Financiera</t>
  </si>
  <si>
    <t>Sistema Integrado de Costos Inteligente</t>
  </si>
  <si>
    <t>SICI (Costos)</t>
  </si>
  <si>
    <t xml:space="preserve">El Sistema Integrado de Costos Inteligente (SICI) es un aplicativo de Inventarios de Laboratorios y Costos de Producción desarrollado por el Instituto Nacional de Salud que impacta los grupos de apoyo y misionales donde se evidencia la gestión de los inventarios al interior de los laboratorios, siendo una herramienta para el cálculo de los costos de producción de bienes y servicios conexos a la salud que ofrece el Instituto Nacional de Salud a la comunidad. El sistema está esquematizado en dos ejes complementarios e integrados: Inventarios y Costos de Producción. 
El SICI está articulado con el Sistema Integrado de Almacén Inteligente y a futuro con el Sistema de Nomina y el Sistema de Comercialización en Línea del Instituto Nacional de Salud. </t>
  </si>
  <si>
    <t>Módulo de Inventarios - Sistema Integrado de Costos Inteligente INS       • Entradas al inventario
• Salidas del inventario
• Productos
• Reportes                                                 Módulo de Solicitud de Análisis y Muestreo del SICI - Sistema Integrado de Costos Inteligente INS                            • Solicitud de análisis y muestreo por parte de los laboratorios.
• Consulta del estado de las solicitudes realizadas.
• Consulta del Informe de resultados.
• Ingreso de resultados de análisis.
• Ingreso del check list de validación de los resultados por parte de los usuarios encargados.
• Administración de usuarios internos
• Lista de tipos de análisis 
• Parámetros de análisis                            Módulo de Movimiento de Inventario de Animales de Laboratorio del SICI - Sistema Integrado de Costos Inteligente INS                                                 • Registro de los movimientos de entrada de animales por nacimiento.
• Edición del género de los animales registrados en el nacimiento.
• Registro de las salidas de animales por género.
• Registro automático de las entradas por desarrollo según su fecha de nacimiento.</t>
  </si>
  <si>
    <t>Javier Rojas
Contratista OTIC
jrojas@ins.gov.co
Ext. 1237</t>
  </si>
  <si>
    <t>http://186.154.202.165/SICI/frm/seguridad/frmLogin</t>
  </si>
  <si>
    <t>.NET Framework 4.0
DevExpress 17.2.14.0</t>
  </si>
  <si>
    <t>Comercialización en Línea.
SIAI</t>
  </si>
  <si>
    <t>http://intranet.ins.gov.co/manuales-sistemas-de-informaci%C3%B3n</t>
  </si>
  <si>
    <t>SIS-19</t>
  </si>
  <si>
    <t xml:space="preserve">Tecnologías de Información y Comunicación 
</t>
  </si>
  <si>
    <t>Portal Digital</t>
  </si>
  <si>
    <t>Portal Web Institucional</t>
  </si>
  <si>
    <t>Internet</t>
  </si>
  <si>
    <t>Publicación información del INS de interes nacional e internacional relacionada principlamente con temás de salud publica.</t>
  </si>
  <si>
    <t>Salud pública</t>
  </si>
  <si>
    <t>Entidades de salud, ciudadania en general, entes nacionales e internacionales realcionados con temas de interés en salud pública.</t>
  </si>
  <si>
    <t>Jonathan Medina Hernández
Contratista OTIC
jmedina@ins.gov.co
Ext. 1237</t>
  </si>
  <si>
    <t>Dependecias del INS que cargan información</t>
  </si>
  <si>
    <t>http://www.ins.gov.co/Paginas/Inicio.aspx</t>
  </si>
  <si>
    <t>SharePoint</t>
  </si>
  <si>
    <t>SIS-20</t>
  </si>
  <si>
    <t>Portal Web Intranet</t>
  </si>
  <si>
    <t>Intranet</t>
  </si>
  <si>
    <t>Publicación información del INS de interes de sus funcionarios.</t>
  </si>
  <si>
    <t>Administrativa de la entidad</t>
  </si>
  <si>
    <t>Funcionarios del INS.</t>
  </si>
  <si>
    <t>http://intranet.ins.gov.co/</t>
  </si>
  <si>
    <t>SIS-21</t>
  </si>
  <si>
    <t>Direccion en salud publica y Redes en Salud Pública</t>
  </si>
  <si>
    <t>Sistema de información de evaluacion externa de desempeño</t>
  </si>
  <si>
    <t>PCC - PEED</t>
  </si>
  <si>
    <t>Herramienta que les permita complementar el control de calidad de los laboratorios a través de la comparación de sus resultados con resultados de referencia o valores de consenso.
La Dirección de Redes en Salud Pública debe contar con una plataforma y supórtales para cada Programa de Evaluación externa del desempeño -PEED-, con despliegue de toda la información relacionada con los PEED que se ofertan en el INS de acuerdo con la estructura y lineamientos de su página web, estrategia de gobierno en línea y los requerimientos y criterios técnicos establecidos para cada programa por parte de los grupos responsables de la Dirección de Redes en Salud Pública. (los PEED permiten vigilar la calidad de los resultados exámenes de laboratorio de interés en salud pública realizados por laboratorios de diagnóstico en todo e territorio nacional, por ello, el laboratorio nacional de referencia del INS desarrolla PEED con lo cual se evalúa la confiabilidad de los resultados de los laboratorios participantes y establece mecanismos para el mejoramiento continuo de los procedimientos de diagnóstico y  retroalimentación a través de asesorías y asistencias técnicas).</t>
  </si>
  <si>
    <t>Permite a los laboratorios del país, que estén interesados en participar, realizar de manera más rápida y accesible,  todas las etapas del proceso del desarrollo de los programas, esto en busca de  mejorar  el proceso interno institucional y dando así cumplimiento a los requerimientos de la normatividad nacional.</t>
  </si>
  <si>
    <t>Andrés Otálora.
Ext. 1373
Dirección de redes en Salud Pública</t>
  </si>
  <si>
    <t>https://apps.ins.gov.co/PCC/frm/seguridad/frmLogin.aspx</t>
  </si>
  <si>
    <t xml:space="preserve">SQL Server 2012 (Entity Framework)
Component One
</t>
  </si>
  <si>
    <t>SIS-22</t>
  </si>
  <si>
    <t>Sistema de Nomina</t>
  </si>
  <si>
    <t>HumanoEnLinea</t>
  </si>
  <si>
    <t>El Sistema de Información HUMANO soporta la gestión integral de los procesos de Recursos Humanos.</t>
  </si>
  <si>
    <t>7.4</t>
  </si>
  <si>
    <t>SOPORTE LOGICO LTDA</t>
  </si>
  <si>
    <t>3 Usuarios</t>
  </si>
  <si>
    <t>SIS-23</t>
  </si>
  <si>
    <t>Red Nacional de Bancos de Sangre y Servicios de Transfusion</t>
  </si>
  <si>
    <t>SISMUESTRAS - Pruebas Serológicas</t>
  </si>
  <si>
    <t>SISMUESTRAS- PCR y Pruebas Serológicas</t>
  </si>
  <si>
    <t xml:space="preserve">Permite la consulta dinámica de los resultados por los diferentes actores del sector salud, entre los que se encuentran Secretarias de Salud Departamentales y Municipales, Laboratorios de Salud Pública, laboratorios que procesan PCR, Empresas Administradoras de Planes de Beneficio (EAPB), Instituciones Prestadoras de Servicios de Salud (IPS) y entidades de orden nacional tales como Ministerio de Salud y Protección Social, Superintendencia de Salud, ADRES, Instituto Nacional de Salud y Presidencia de la República entre otros. </t>
  </si>
  <si>
    <t>https://apps.ins.gov.co/sismuestras</t>
  </si>
  <si>
    <t>SIS-24</t>
  </si>
  <si>
    <t>Vigilancia y Análisis del Riesgo en Salud Pública</t>
  </si>
  <si>
    <t>Suite Sistema SIVIGILA.
SIVIGILA desktop
Sistema para el reporte de eventos de interés en salud pública - SIVIGILA 4.0.
Portal SIVIGILA</t>
  </si>
  <si>
    <t>SIVIGILA</t>
  </si>
  <si>
    <t>Software diseñado plataforma de escritorio, que le permita a las UPGD  diligenciar los formularios de  captura  de la notificación obligatoria de los eventos en salud publica y realizar la gestión de la información de su unidad, la generación de informes y la búsqueda activa de casos de vigilancia con la utilización de los RIPS de  sus atenciones. Permite la salida en archivos planos de la información  hacia los niveles superiores y la consolidación de información  por de niveles  municipales y departamentamentales y el nivel nacional que es el INS.
El Sistema de Salud Pública (SIVIGILA) tiene como responsabilidad el proceso de observación y análisis objetivo, sistemático y constante de los eventos en salud, el cual sustenta la orientación, planificación, ejecución, seguimiento y evaluación de la práctica de la salud pública.
Los eventos en salud son el conjunto de sucesos o circunstancias que pueden modificar o incidir en la situación de salud de una comunidad (enfermedad, factores protectores, discapacidad, muerte, factores de riesgo y otros determinantes).
Sistema para el reporte, consolidación y análisis de los eventos de interés en salud pública que permite al Instituto acompañar y orientar la toma de decisiones para políticas de salud pública, las intervenciones en situaciones de brotes o emergencias y el monitoreo permanente de la seguridad sanitaria de los colombianos.</t>
  </si>
  <si>
    <t>4.0</t>
  </si>
  <si>
    <t>• Realizar la recolección sistemática de la notificación de todos los niveles del país de eventos de interés en salud pública.
• Analizar e interpretar los datos provenientes de la notificación de eventos de interés en salud pública del territorio nacional.
• Divulgar la información para su utilización en la práctica en salud pública del país</t>
  </si>
  <si>
    <t>Eventos en salud publica</t>
  </si>
  <si>
    <t>Actores del territorio nacional, encargados de la gestión y
operación del sistema de vigilancia y control en salud pública, desde el ámbito local: prestadores de
servicios de salud (Unidades primarias generadoras de datos), Unidades notificadoras municipales,
distritales y departamentales, y las entidades de carácter nacional.</t>
  </si>
  <si>
    <t>Equipo Soporte Grupo sivigila</t>
  </si>
  <si>
    <t>Claudia Huguet
Chuguet@ins.gov.co</t>
  </si>
  <si>
    <t>.NET</t>
  </si>
  <si>
    <t>SQL</t>
  </si>
  <si>
    <t>SIS-25</t>
  </si>
  <si>
    <t>Observatorio Nacional de Salud</t>
  </si>
  <si>
    <t>Aula Virtual INS 4.0</t>
  </si>
  <si>
    <t>Aula Virtual 4.0</t>
  </si>
  <si>
    <t>El aula virtual INS 4.0 es la nueva herramienta del Instituto Nacional de Salud, la cual ofrece a las personas externas e internas, un recurso de educación flexible y de fácil manejo para que puedan acceder, consultar o inscribirse en las diferentes ofertas de cursos en Salud Pública.</t>
  </si>
  <si>
    <t>Ofertas de cursos en Salud Pública.</t>
  </si>
  <si>
    <t>aulavirtual@ins.gov.co 
Whatsapp 350 5963650</t>
  </si>
  <si>
    <t>Grupo Fomración Talento Humano.
Maritza González
mgonzalez@ins.gov.co</t>
  </si>
  <si>
    <t>https://aulavirtual.ins.gov.co/Formularios/Inicio/Inicio.aspx</t>
  </si>
  <si>
    <t>SQL ….</t>
  </si>
  <si>
    <t>SIS-26</t>
  </si>
  <si>
    <t xml:space="preserve">Planeación Institucional </t>
  </si>
  <si>
    <t>Gestion del Riesgo</t>
  </si>
  <si>
    <t>SIR</t>
  </si>
  <si>
    <t>El Sistema de Administración de Riesgos permite realizar el seguimiento a los riesgos de la entidad, los cuales se encuentran clasificados en las siguiente categorías: estratégicos, corrupción, gestión y de seguridad de la información a fin de que los procesos tomen las acciones que correspondan para su mitigación.</t>
  </si>
  <si>
    <t>Javier Martínez leiva
Jmartinezl@ins.gov.co
Contratista OTIC</t>
  </si>
  <si>
    <t>https://10.10.100.52/Riesgos/frm/seguridad/frmLogin</t>
  </si>
  <si>
    <t>SIS-27</t>
  </si>
  <si>
    <t xml:space="preserve">Sistema de Información de la Red Nacional de Bancos de sangre y Servicios de Transfusión </t>
  </si>
  <si>
    <t>SIHEVI-INS© 
SIVILAB</t>
  </si>
  <si>
    <t xml:space="preserve">SIHEVI INS Este aplicativo es un desarrollo del Instituto Nacional de Salud (INS) que tiene como objetivo fortalecer el Sistema de Información de la Red Nacional de Bancos de sangre y Servicios de Transfusión. Por ello, podrá ser usado por los bancos de sangre existentes en el país (con Código Nacional otorgado por el INS y en funcionamiento de acuerdo a concepto de “Cumple” emitido por el INVIMA), servicios de transfusión registrados en la base de habilitación del Ministerio de Salud, así como las autoridades del orden departamental, distrito capital y nacional. Consolida la información brindada por los bancos y genera el listado de diferidos a nivel nacional. </t>
  </si>
  <si>
    <t xml:space="preserve">Sistema de información en Hemovigilancia que permite que todos los actores que conforman la Red Nacional (81 bancos de Sangre, 588 Servicios de Transfusión, 32 coordinaciones departamentales), pueda estar en constante comunicación, haciendo énfasis especial en la mejora de la selección de donantes, y en el seguimiento de las Reacciones Adversas a la Transfusión (RAT). </t>
  </si>
  <si>
    <t>Donantes y receptores de sangre.</t>
  </si>
  <si>
    <t>Bancos de sangre, servicios de transfusión y autoridades del orden departamental, distrito capital y nacional</t>
  </si>
  <si>
    <t>Luis Ávila 
Redes
lavila@ins.gov.co</t>
  </si>
  <si>
    <t>Dirección de Redes
Maria Isabel Bermudez
mbermudez@ins.gov.co</t>
  </si>
  <si>
    <t>https://apps.ins.gov.co/sihevi/frm/seguridad/frmLogin</t>
  </si>
  <si>
    <t xml:space="preserve">Manual de instalación:
Manual funcional:
</t>
  </si>
  <si>
    <t>SIS-28</t>
  </si>
  <si>
    <t>Genética y Crónicas</t>
  </si>
  <si>
    <t>Tamizaje de defectos congénitos</t>
  </si>
  <si>
    <t>TZN Neonatal</t>
  </si>
  <si>
    <t>Dirección de Redes
Maria Isabel Bermudez
mbermudez@ins.gov.co
Andrea Melissa Hidalgo Pinzón
ahidalgo@ins.gov.co</t>
  </si>
  <si>
    <t>Windows server 2019 Data Center</t>
  </si>
  <si>
    <t>ASP.Net
C#</t>
  </si>
  <si>
    <t>Microsoft SQL Server 2017</t>
  </si>
  <si>
    <t>SIS-29</t>
  </si>
  <si>
    <t>Sistema Mortalidad Materna Basada en WEB</t>
  </si>
  <si>
    <t>SVEMMBW</t>
  </si>
  <si>
    <t>Sistema diseñado   para  llevar la información de los estudios de casos de mortalidad Materna (Seguimiento  por más de 6 meses de indagación de la causa de muerte)</t>
  </si>
  <si>
    <t>Casos de mortalidad Materna</t>
  </si>
  <si>
    <t>Jhon Goot Moreno Amaya
jmorenoa@ins.gov.co
Dirección de Vigilancia - Grupo Enfermedades No Trasmisibles - Maternidad Segura
Greace Alejandra Avila Mellizo</t>
  </si>
  <si>
    <t>https://apps.ins.gov.co/SVEMMBW_PRO/</t>
  </si>
  <si>
    <t>Windows</t>
  </si>
  <si>
    <t>SIS-30</t>
  </si>
  <si>
    <t>Investigación en Salud Pública</t>
  </si>
  <si>
    <t>Sistema misional</t>
  </si>
  <si>
    <t>Sistema de Seguimiento Investigacion</t>
  </si>
  <si>
    <t>SSI</t>
  </si>
  <si>
    <t>El sistema de Seguimiento a la Investigación SSI Permite verificar la trazabilidad de cada una de las entradas de gestión de conocimiento de las diferentes direcciones del INS</t>
  </si>
  <si>
    <t>• Registro o creacion de proyecto                • Aprobacion                                                      • Consulta                                                           • Seguimiento y gestion</t>
  </si>
  <si>
    <t>Descontinuado</t>
  </si>
  <si>
    <t>SIS-31</t>
  </si>
  <si>
    <t>Sistema de Registro Único Nacional de Investigaciones en Salud (RuNIS)</t>
  </si>
  <si>
    <t>RUNIS</t>
  </si>
  <si>
    <t>El Sistema de Registro Único Nacional de Investigaciones en Salud (RuNIS) es una herramienta que compila la información de las investigaciones en salud y biomedicina que se realizan en el territorio nacional, permitiendo consolidar la evidencia generada por los investigadores para fortalecer la toma de decisiones así como la reorientación de los recursos para el financiamiento futuras iniciativas.</t>
  </si>
  <si>
    <t>Registro en línea donde se almacenan los programas y proyectos de investigación en salud y biomedicina que están siendo desarrollados en Colombia con diferentes fuentes de financiación, con el fin de integrar y consolidar la información de diferentes actores y entidades, para obtener un panorama de investigación en salud y biomedicina en el país.</t>
  </si>
  <si>
    <t>Información de las investigaciones en salud y biomedicina</t>
  </si>
  <si>
    <t>Ministerio de Salud y Protección Social, Colciencias, INS, INVIMA, Centros de Investigación y universidades, Organismos Internacionales y ONG, organismos de financiación, Entes territoriales, Comunidad científica/INVESTIGADORES, Comunidad General, Crowdfunding, Otras organizaciones gubernamentales , Gremios Industria rmacéutica, empresas del sector privado, entre otros.</t>
  </si>
  <si>
    <t xml:space="preserve">Gloria Puerto
Directora Investigación
gpuerto@ins.gov.co
Ext. 1613
</t>
  </si>
  <si>
    <t>http://runis.ins.gov.co/Paginas/Inicio.aspx</t>
  </si>
  <si>
    <t>SIS-32</t>
  </si>
  <si>
    <t xml:space="preserve">Talento Humano
</t>
  </si>
  <si>
    <t>Ventanilla Única de Trámites</t>
  </si>
  <si>
    <t>Julio Cesar Bobadilla
Contratista OTIC
jbobadilla@ins.gov.co
Ext. 1237</t>
  </si>
  <si>
    <t>Hector Cuadros
Coordinador Grupo de Talento Humano</t>
  </si>
  <si>
    <t>SIS-33</t>
  </si>
  <si>
    <t>Nutrición</t>
  </si>
  <si>
    <t>NutriINSalud</t>
  </si>
  <si>
    <t>Es un sistema integral de seguimiento y control de la salud para la población infantil en la región de La Guajira, a través de estrategias interdisciplinarias y soluciones tecnológicas, con el fin de identificar y responder de manera oportuna a las enfermedades prevalentes en la infancia, salud materna y perinatal, y otros eventos de interés en salud pública.</t>
  </si>
  <si>
    <t>Javier martinez Leiva
Contratista OTIC
jmartinezl@ins.gov.co
Ext. 1237</t>
  </si>
  <si>
    <t xml:space="preserve">CATÁLOGO DE SISTEMAS DE INFORMACIÓN </t>
  </si>
  <si>
    <t>LOGO ACTUALIZADO</t>
  </si>
  <si>
    <t>DEBILIDADES O HALLAZGOS ESTRUCTURALES</t>
  </si>
  <si>
    <t>EVOLUCIÓN Y OPORTUNIDADES DE MEJORAMIENTO</t>
  </si>
  <si>
    <t>Sistema de Administración de Usuarios - SAU
(Nuevo)</t>
  </si>
  <si>
    <t>SAU</t>
  </si>
  <si>
    <t>El Sistema de Administración de Usuarios permite realizar la creación y perfilamiento de usuarios de manera personalizada de los aplicativos desarrollados por la Oficina TIC.</t>
  </si>
  <si>
    <t>Creación y perfilamiento de usuarios de los aplicativos desarrollados por la Oficina TIC.</t>
  </si>
  <si>
    <t xml:space="preserve"> </t>
  </si>
  <si>
    <t>Sistema de Nomina INS (nuevo)</t>
  </si>
  <si>
    <t>Nómina</t>
  </si>
  <si>
    <t>Sistema desarrollado por el INS para realizar todos los procesos de liquidación de nómina los cuales consisten en determinar el valor bruto devengado por cada trabajador, efectuar las deducciones correspondientes, calcular el valor neto a pagar, preparar los procesos para pago y llevar el registro individual de lo devengado por cada empleado. El sistema cuenta con módulos para la alimentación de toda la información relacionada con los empleados e información necesaria para la liquidación de la nómina.</t>
  </si>
  <si>
    <t>Brindar una herramienta que permita Unificación de todos los procesos que integran la nómina</t>
  </si>
  <si>
    <t>http://aplicacionespruebas.ins.gov.co/Nomina2018/frm/seguridad/frmLogin</t>
  </si>
  <si>
    <t>Portal de carga Masiva SIVIGILA</t>
  </si>
  <si>
    <t xml:space="preserve">Desarrollado para consolidar archivos planos  cargados desde los departamentos al INS como nivel central  de SIVIGILA  </t>
  </si>
  <si>
    <t>SIS-34</t>
  </si>
  <si>
    <t xml:space="preserve">Marcela María Mercado Reyes
Directora Investigación
mmercado@ins.gov.co
Ext. 1613
</t>
  </si>
  <si>
    <t>Redes en Salud Pública</t>
  </si>
  <si>
    <t>CoronApp - Colombia</t>
  </si>
  <si>
    <t>CoronApp</t>
  </si>
  <si>
    <t>Ante la pandemia del Covid-19, el Gobierno colombiano decidió recurrir a la tecnología y a la innovación para salvar la mayor cantidad de vidas posibles, por eso, junto al Instituto Nacional de Salud (INS) crearon la aplicación Movil CoronApp Colombia. Esta aplicación es una de las fuentes de datos para la toma de decisiones del estado.
Propósitos:
• Fortalecer el despliegue de medidas de prevención, contención y mitigación frente al COVID-19.
• Facilitar el monitoreo, en tiempo real, de los datos recopilados para que el Centro de Operaciones de Emergencias del INS pueda actuar rápidamente y dar apoyo en coordinación con las autoridades locales, departamentales y nacionales.
• Monitorear los riesgos en salud pública asociados al Coronavirus.</t>
  </si>
  <si>
    <t>¿Qué pueden hacer los usuarios registrados?
• Reportar síntomas y los de familiares.
• Recibir recomendaciones según el estado de salud tras hacer el autodiagnóstico.
• Encontrar herramientas para afrontar la cuarentena de la mejor forma.
• Obtener tu estatus de movilidad a través de un código QR según excepciones que dispone el Gobierno Colombiano.
• Acceder a información oficial de los Casos de Coronavirus en Colombia.
• Obtener información sobre los servicios de salud y líneas de atención.</t>
  </si>
  <si>
    <t>Estado de salud de la población en general respecto a la pandemia de COVID19.</t>
  </si>
  <si>
    <t>Ciudadania , Ministerio de Salud, Entidades de Salud, Gobierno Nacional.</t>
  </si>
  <si>
    <t>MINTIC / INS</t>
  </si>
  <si>
    <t>Vigilancia</t>
  </si>
  <si>
    <t>App móvil</t>
  </si>
  <si>
    <t>https://coronaviruscolombia.gov.co/Covid19/aislamiento-saludable/coronapp.html</t>
  </si>
  <si>
    <t>Android - Apple</t>
  </si>
  <si>
    <t>Exprese su Voluntad</t>
  </si>
  <si>
    <t>medio</t>
  </si>
  <si>
    <t>Convenios</t>
  </si>
  <si>
    <t>Portal Sivigila</t>
  </si>
  <si>
    <t>Estado SI</t>
  </si>
  <si>
    <t>Tipo de Intervención</t>
  </si>
  <si>
    <t>Tipo de Intervención2</t>
  </si>
  <si>
    <t>Sistema Operativo</t>
  </si>
  <si>
    <t>Riesgo</t>
  </si>
  <si>
    <t>Valor</t>
  </si>
  <si>
    <t>En Análisis</t>
  </si>
  <si>
    <t>Carga de archivos planos</t>
  </si>
  <si>
    <t>Windows server 2012</t>
  </si>
  <si>
    <t>Desarrollo externo</t>
  </si>
  <si>
    <t>Dblink</t>
  </si>
  <si>
    <t>Direccionamiento estratégico</t>
  </si>
  <si>
    <t>Adquirido sin modificaciones</t>
  </si>
  <si>
    <t>En pruebas</t>
  </si>
  <si>
    <t>Crear</t>
  </si>
  <si>
    <t>Web services</t>
  </si>
  <si>
    <t>Linux Redhat Enterprise 8</t>
  </si>
  <si>
    <t>Administrativo</t>
  </si>
  <si>
    <t>En producción</t>
  </si>
  <si>
    <t>Basado en servicios</t>
  </si>
  <si>
    <t>Windows Server 2003</t>
  </si>
  <si>
    <t>Software como servicio</t>
  </si>
  <si>
    <t>Inactivo</t>
  </si>
  <si>
    <t>TIPOS DE INTEGRACIÓN</t>
  </si>
  <si>
    <t>LOGO</t>
  </si>
  <si>
    <t>ANS</t>
  </si>
  <si>
    <t>.NET Framework 3.5</t>
  </si>
  <si>
    <t>MySQL 5.1</t>
  </si>
  <si>
    <t>Web service SOAP</t>
  </si>
  <si>
    <t>JEE7</t>
  </si>
  <si>
    <t>Oracle 12c</t>
  </si>
  <si>
    <t>No</t>
  </si>
  <si>
    <t>PHP 3.4</t>
  </si>
  <si>
    <t>SQL Server 2012</t>
  </si>
  <si>
    <t>Web Service REST</t>
  </si>
  <si>
    <t>Oracle 11g</t>
  </si>
  <si>
    <t>Archivo con SFTP</t>
  </si>
  <si>
    <t>SQL Server 2019</t>
  </si>
  <si>
    <t>SQL Server 2016</t>
  </si>
  <si>
    <t>FUNCIONALIDADES SOPORTADAS</t>
  </si>
  <si>
    <t>PROCESOS QUE SOPORTA</t>
  </si>
  <si>
    <t>ENTRADAS</t>
  </si>
  <si>
    <t>SALIDAS</t>
  </si>
  <si>
    <t>FORTALEZAS</t>
  </si>
  <si>
    <t>DEBILIDADES</t>
  </si>
  <si>
    <t>Gestionar datos de contribuyente</t>
  </si>
  <si>
    <t>Gestión de talento humano</t>
  </si>
  <si>
    <t>Solicitud contato</t>
  </si>
  <si>
    <t>Contrato</t>
  </si>
  <si>
    <t>4 licencias a perpetuidad</t>
  </si>
  <si>
    <t>Interfaz de usuario intuitiva</t>
  </si>
  <si>
    <t>Interfaz de usuario compleja</t>
  </si>
  <si>
    <t>4 horas máximo para atención a consultas y soporte básico</t>
  </si>
  <si>
    <t>Calcular valor impuesto</t>
  </si>
  <si>
    <t>Gestión de liquidación y recaudo</t>
  </si>
  <si>
    <t>Solicitud licencia</t>
  </si>
  <si>
    <t>Licencia</t>
  </si>
  <si>
    <t>1000 usuarios conectados</t>
  </si>
  <si>
    <t>Adecuados tiempos de respuesta</t>
  </si>
  <si>
    <t>Tiempos de respuesta no adecuados</t>
  </si>
  <si>
    <t>48 horas máximo de atención a incidencias de impacto menor</t>
  </si>
  <si>
    <t>Gestionar recaudo</t>
  </si>
  <si>
    <t>Gestión financiera</t>
  </si>
  <si>
    <t>Solicitud actualización de datos</t>
  </si>
  <si>
    <t>Resolución petición</t>
  </si>
  <si>
    <t>300 transacciones por mes</t>
  </si>
  <si>
    <t>DBLink</t>
  </si>
  <si>
    <t>Adecuada capacidad de procesamiento</t>
  </si>
  <si>
    <t>Capacidad de procesamiento no adecuada</t>
  </si>
  <si>
    <t>3 horas máximo de atención a incidencias de impacto mayor</t>
  </si>
  <si>
    <t>Gestionar información funcionario</t>
  </si>
  <si>
    <t>Gestión contractual de agentes</t>
  </si>
  <si>
    <t>Petición ciudadano</t>
  </si>
  <si>
    <t>Resolución denuncia</t>
  </si>
  <si>
    <t>4 licencias flotantes a perpetuidad</t>
  </si>
  <si>
    <t>COM</t>
  </si>
  <si>
    <t>Facilidad de integración</t>
  </si>
  <si>
    <t>Dificultad para integrarse</t>
  </si>
  <si>
    <t>8 horas máximo de atención a errores en datos</t>
  </si>
  <si>
    <t>Gestionar petición ciudadano</t>
  </si>
  <si>
    <t>Fiscalización de operaciones</t>
  </si>
  <si>
    <t>Denuncia</t>
  </si>
  <si>
    <t>Autorización operación</t>
  </si>
  <si>
    <t>Instalación en 4 core de procesadores</t>
  </si>
  <si>
    <t>Socket binario</t>
  </si>
  <si>
    <t>Buena protección contra errores de usuario</t>
  </si>
  <si>
    <t>Débiles esquemas de protección contra errores de usuario</t>
  </si>
  <si>
    <t>48 horas de atención mantenimiento correctivo</t>
  </si>
  <si>
    <t>Gestionar cuenta de contribuyente</t>
  </si>
  <si>
    <t>Control de operaciones comerciales</t>
  </si>
  <si>
    <t>Reclamo de liquidación</t>
  </si>
  <si>
    <t>Aprobación licencia</t>
  </si>
  <si>
    <t>5 licencias flotantes por mes</t>
  </si>
  <si>
    <t>JMS</t>
  </si>
  <si>
    <t>Accesible a usuarios con requerimientos especiales</t>
  </si>
  <si>
    <t>dificilmente accesible a usuarios con requerimientos especiales</t>
  </si>
  <si>
    <t>80 horas máximo de atención mantenimiento adaptativo</t>
  </si>
  <si>
    <t>Generar reporte de accidentes</t>
  </si>
  <si>
    <t>Contratación administrativa</t>
  </si>
  <si>
    <t>Petición</t>
  </si>
  <si>
    <t>Liquidación ajustada</t>
  </si>
  <si>
    <t>GPL-Open source</t>
  </si>
  <si>
    <t>MQ</t>
  </si>
  <si>
    <t>Siempre disponible cuando se requiere su uso</t>
  </si>
  <si>
    <t>Problemas de disponibilidad</t>
  </si>
  <si>
    <t>Gestionar inventario</t>
  </si>
  <si>
    <t>Evaluación y mejora</t>
  </si>
  <si>
    <t>Solicitud contrato</t>
  </si>
  <si>
    <t>Ciudadano</t>
  </si>
  <si>
    <t>Freeware</t>
  </si>
  <si>
    <t>MSMQ</t>
  </si>
  <si>
    <t>Adecuado esquema de tolerancia a fallos</t>
  </si>
  <si>
    <t>No tiene esquema de tolerancia a fallos</t>
  </si>
  <si>
    <t>Liquidar nómina</t>
  </si>
  <si>
    <t>Investigación y desarrollo</t>
  </si>
  <si>
    <t>Solicitud creación usuario</t>
  </si>
  <si>
    <t>Funcionario</t>
  </si>
  <si>
    <t>Archivo con FTP</t>
  </si>
  <si>
    <t>Adecuado esquema de recuperabilidad de los datos</t>
  </si>
  <si>
    <t>No tiene esquema de recuperabilidad de los datos</t>
  </si>
  <si>
    <t>Gestionar solicitud de vacaciones</t>
  </si>
  <si>
    <t>Gestión de estrategia</t>
  </si>
  <si>
    <t>Solicitud vacaciones</t>
  </si>
  <si>
    <t>Asignación vacaciones</t>
  </si>
  <si>
    <t>Adecuado esquema de autorización de accesos</t>
  </si>
  <si>
    <t>Débil esquema de autorización de acceso</t>
  </si>
  <si>
    <t>Gestionar solicitud de licencia</t>
  </si>
  <si>
    <t>Gestión de comunicaciones</t>
  </si>
  <si>
    <t>Solicitud inscripción</t>
  </si>
  <si>
    <t>Asignación lista espera</t>
  </si>
  <si>
    <t>SSH</t>
  </si>
  <si>
    <t>Adecuado esquema de prevención de intrusos</t>
  </si>
  <si>
    <t>Débil mecanismo de prevención de intrusos</t>
  </si>
  <si>
    <t>Autorizar licencia de funcionamiento</t>
  </si>
  <si>
    <t>Servicio al cliente</t>
  </si>
  <si>
    <t>Número de inventario equipo</t>
  </si>
  <si>
    <t>Hoja de vida equipo</t>
  </si>
  <si>
    <t>LDAP</t>
  </si>
  <si>
    <t>Adecuado esquema de no repudio</t>
  </si>
  <si>
    <t>Problemas para garantizar el no repudio</t>
  </si>
  <si>
    <t>Gestionar contrato</t>
  </si>
  <si>
    <t>Gestión jurídica</t>
  </si>
  <si>
    <t>Programación mantenimiento</t>
  </si>
  <si>
    <t>CORBA</t>
  </si>
  <si>
    <t>Adecuada modularización de funciones</t>
  </si>
  <si>
    <t>Alto acoplamiento de módulos funciones</t>
  </si>
  <si>
    <t>Gestionar solicitud de novedades de contrato</t>
  </si>
  <si>
    <t>Gestión de relaciones externas</t>
  </si>
  <si>
    <t>Reporte indicadores</t>
  </si>
  <si>
    <t>RMI</t>
  </si>
  <si>
    <t>Adecuado mecanismo de reusabilidad de funciones</t>
  </si>
  <si>
    <t>Funciones no reusables</t>
  </si>
  <si>
    <t>Autenticar usuario</t>
  </si>
  <si>
    <t>Gobierno de datos</t>
  </si>
  <si>
    <t>Plan de acción</t>
  </si>
  <si>
    <t>Data Base Connection</t>
  </si>
  <si>
    <t>Fácil de instalar en diferentes ambientes</t>
  </si>
  <si>
    <t>Intalación compleja en diferentes ambientes</t>
  </si>
  <si>
    <t>Autorizar usuario</t>
  </si>
  <si>
    <t>Soporte aplicaciones</t>
  </si>
  <si>
    <t>Plan anual de adquisiciones</t>
  </si>
  <si>
    <t>GraphQL</t>
  </si>
  <si>
    <t>Fácil de adecuar en diferentes ambientes para pruebas</t>
  </si>
  <si>
    <t>Compleja adecuación en diferentes ambientes para pruebas</t>
  </si>
  <si>
    <t>Asignar privilegios a usuario</t>
  </si>
  <si>
    <t>Gestión ciclo de desarrollo de aplicaciones</t>
  </si>
  <si>
    <t>Streaming</t>
  </si>
  <si>
    <t>Facilidad de reemplazo sin afectar los sistemas dependientes</t>
  </si>
  <si>
    <t>Alto acoplamiento con otros sistemas dependientes</t>
  </si>
  <si>
    <t>Almacenar documento a expediente</t>
  </si>
  <si>
    <t>Gestión de infraestructura tecnológica</t>
  </si>
  <si>
    <t>Crear expediente</t>
  </si>
  <si>
    <t>Gestión de red</t>
  </si>
  <si>
    <t>Gestión de inventario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</si>
</sst>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font>
      <sz val="11"/>
      <name val="Calibri"/>
      <scheme val="minor"/>
    </font>
    <font>
      <sz val="14"/>
      <name val="Libre Franklin"/>
    </font>
    <font>
      <b/>
      <sz val="14"/>
      <name val="Libre Franklin"/>
    </font>
    <font>
      <b/>
      <sz val="11"/>
      <name val="Libre Franklin"/>
    </font>
    <font>
      <sz val="11"/>
      <name val="Calibri"/>
      <family val="2"/>
    </font>
    <font>
      <u/>
      <sz val="11"/>
      <name val="Calibri"/>
      <family val="2"/>
    </font>
    <font>
      <u/>
      <sz val="14"/>
      <name val="Libre Franklin"/>
    </font>
    <font>
      <sz val="11"/>
      <name val="Libre Franklin"/>
    </font>
    <font>
      <sz val="10"/>
      <color rgb="FF000000"/>
      <name val="Libre Franklin"/>
    </font>
    <font>
      <sz val="10"/>
      <name val="Libre Franklin"/>
    </font>
    <font>
      <b/>
      <sz val="11"/>
      <name val="Work Sans"/>
    </font>
    <font>
      <sz val="10"/>
      <name val="Work Sans"/>
    </font>
    <font>
      <u/>
      <sz val="14"/>
      <name val="Franklin Gothic Book"/>
      <family val="2"/>
    </font>
  </fonts>
  <fills count="6">
    <fill>
      <patternFill patternType="none"/>
    </fill>
    <fill>
      <patternFill patternType="gray125"/>
    </fill>
    <fill>
      <patternFill patternType="solid">
        <fgColor rgb="FF7F7F7F"/>
        <bgColor rgb="FF7F7F7F"/>
      </patternFill>
    </fill>
    <fill>
      <patternFill patternType="solid">
        <fgColor rgb="FFFEF2CB"/>
        <bgColor rgb="FFFEF2CB"/>
      </patternFill>
    </fill>
    <fill>
      <patternFill patternType="solid">
        <fgColor rgb="FFD8D8D8"/>
        <bgColor rgb="FFD8D8D8"/>
      </patternFill>
    </fill>
    <fill>
      <patternFill patternType="solid">
        <fgColor rgb="FF757070"/>
        <bgColor rgb="FF757070"/>
      </patternFill>
    </fill>
  </fills>
  <borders count="11">
    <border>
      <left/>
      <right/>
      <top/>
      <bottom/>
      <diagonal/>
    </border>
    <border>
      <left/>
      <right/>
      <top/>
      <bottom/>
      <diagonal/>
    </border>
    <border>
      <left style="thick">
        <color auto="1"/>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ck">
        <color auto="1"/>
      </left>
      <right/>
      <top style="thin">
        <color rgb="FF9CC2E5"/>
      </top>
      <bottom/>
      <diagonal/>
    </border>
    <border>
      <left style="thick">
        <color auto="1"/>
      </left>
      <right style="thin">
        <color auto="1"/>
      </right>
      <top style="thin">
        <color auto="1"/>
      </top>
      <bottom/>
      <diagonal/>
    </border>
    <border>
      <left style="thin">
        <color rgb="FF000000"/>
      </left>
      <right/>
      <top style="thin">
        <color rgb="FF000000"/>
      </top>
      <bottom/>
      <diagonal/>
    </border>
  </borders>
  <cellStyleXfs count="1">
    <xf numFmtId="0" fontId="0" fillId="0" borderId="0"/>
  </cellStyleXfs>
  <cellXfs count="49">
    <xf numFmtId="0" fontId="0" fillId="0" borderId="0" xfId="0"/>
    <xf numFmtId="0" fontId="1" fillId="0" borderId="1" xfId="0" applyFont="1" applyBorder="1"/>
    <xf numFmtId="0" fontId="2" fillId="0" borderId="1" xfId="0" applyFont="1" applyBorder="1"/>
    <xf numFmtId="0" fontId="2" fillId="2" borderId="2" xfId="0" applyFont="1" applyFill="1" applyBorder="1" applyAlignment="1">
      <alignment horizontal="center" vertical="center" wrapText="1"/>
    </xf>
    <xf numFmtId="0" fontId="1" fillId="0" borderId="6" xfId="0" applyFont="1" applyBorder="1" applyAlignment="1">
      <alignment horizontal="center" vertical="center" wrapText="1"/>
    </xf>
    <xf numFmtId="14" fontId="1"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wrapText="1"/>
    </xf>
    <xf numFmtId="1" fontId="1" fillId="0" borderId="6" xfId="0" applyNumberFormat="1" applyFont="1" applyBorder="1" applyAlignment="1">
      <alignment horizontal="center" vertical="center" wrapText="1"/>
    </xf>
    <xf numFmtId="0" fontId="1" fillId="0" borderId="6" xfId="0" applyFont="1" applyBorder="1" applyAlignment="1">
      <alignment wrapText="1"/>
    </xf>
    <xf numFmtId="0" fontId="1" fillId="0" borderId="7" xfId="0" applyFont="1" applyBorder="1" applyAlignment="1">
      <alignment horizontal="center" vertical="center" wrapText="1"/>
    </xf>
    <xf numFmtId="14" fontId="1" fillId="0" borderId="7" xfId="0" applyNumberFormat="1" applyFont="1" applyBorder="1" applyAlignment="1">
      <alignment horizontal="center" vertical="center" wrapText="1"/>
    </xf>
    <xf numFmtId="0" fontId="1" fillId="0" borderId="7" xfId="0" applyFont="1" applyBorder="1" applyAlignment="1">
      <alignment wrapText="1"/>
    </xf>
    <xf numFmtId="0" fontId="1" fillId="0" borderId="0" xfId="0" applyFont="1" applyAlignment="1">
      <alignment wrapText="1"/>
    </xf>
    <xf numFmtId="0" fontId="1" fillId="3"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7" fillId="0" borderId="6" xfId="0" applyFont="1" applyBorder="1"/>
    <xf numFmtId="2" fontId="7" fillId="0" borderId="6" xfId="0" applyNumberFormat="1" applyFont="1" applyBorder="1"/>
    <xf numFmtId="0" fontId="7" fillId="0" borderId="10" xfId="0" applyFont="1" applyBorder="1" applyAlignment="1">
      <alignment horizontal="center" vertical="center" wrapText="1"/>
    </xf>
    <xf numFmtId="0" fontId="7" fillId="0" borderId="7" xfId="0" applyFont="1" applyBorder="1" applyAlignment="1">
      <alignment horizontal="center" vertical="center" wrapText="1"/>
    </xf>
    <xf numFmtId="1" fontId="7" fillId="0" borderId="6" xfId="0" applyNumberFormat="1" applyFont="1" applyBorder="1"/>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1" fillId="5" borderId="1" xfId="0" applyFont="1" applyFill="1" applyBorder="1"/>
    <xf numFmtId="0" fontId="8" fillId="0" borderId="0" xfId="0" applyFont="1" applyAlignment="1">
      <alignment vertical="center"/>
    </xf>
    <xf numFmtId="0" fontId="9" fillId="0" borderId="0" xfId="0" applyFont="1" applyAlignment="1">
      <alignment vertical="center"/>
    </xf>
    <xf numFmtId="0" fontId="7" fillId="0" borderId="0" xfId="0" applyFont="1"/>
    <xf numFmtId="0" fontId="3" fillId="2" borderId="1" xfId="0" applyFont="1" applyFill="1" applyBorder="1" applyAlignment="1">
      <alignment vertical="center"/>
    </xf>
    <xf numFmtId="0" fontId="10" fillId="2" borderId="6" xfId="0" applyFont="1" applyFill="1" applyBorder="1" applyAlignment="1">
      <alignment horizontal="center" vertical="center"/>
    </xf>
    <xf numFmtId="0" fontId="11" fillId="0" borderId="6" xfId="0" applyFont="1" applyBorder="1" applyAlignment="1">
      <alignment vertical="center"/>
    </xf>
    <xf numFmtId="0" fontId="2" fillId="2" borderId="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1" fillId="3" borderId="7" xfId="0" applyFont="1" applyFill="1" applyBorder="1" applyAlignment="1">
      <alignment horizontal="center" vertical="center" wrapText="1"/>
    </xf>
    <xf numFmtId="14" fontId="1" fillId="3" borderId="7" xfId="0" applyNumberFormat="1" applyFont="1" applyFill="1" applyBorder="1" applyAlignment="1">
      <alignment horizontal="center" vertical="center" wrapText="1"/>
    </xf>
    <xf numFmtId="0" fontId="6" fillId="3" borderId="7" xfId="0" applyFont="1" applyFill="1" applyBorder="1" applyAlignment="1">
      <alignment horizontal="center" vertical="center" wrapText="1"/>
    </xf>
    <xf numFmtId="0" fontId="1" fillId="3" borderId="7" xfId="0" applyFont="1" applyFill="1" applyBorder="1" applyAlignment="1">
      <alignment wrapText="1"/>
    </xf>
    <xf numFmtId="0" fontId="5" fillId="0" borderId="7" xfId="0" applyFont="1" applyBorder="1" applyAlignment="1">
      <alignment horizontal="center" vertical="center" wrapText="1"/>
    </xf>
    <xf numFmtId="0" fontId="4" fillId="0" borderId="0" xfId="0" applyFont="1"/>
    <xf numFmtId="0" fontId="7" fillId="4" borderId="10" xfId="0" applyFont="1" applyFill="1" applyBorder="1" applyAlignment="1">
      <alignment horizontal="center" vertical="center" wrapText="1"/>
    </xf>
    <xf numFmtId="0" fontId="7" fillId="4" borderId="7" xfId="0" applyFont="1" applyFill="1" applyBorder="1" applyAlignment="1">
      <alignment horizontal="center" vertical="center" wrapText="1"/>
    </xf>
    <xf numFmtId="1" fontId="4" fillId="0" borderId="0" xfId="0" applyNumberFormat="1" applyFont="1"/>
    <xf numFmtId="0" fontId="9" fillId="0" borderId="1" xfId="0" applyFont="1" applyBorder="1"/>
    <xf numFmtId="0" fontId="9" fillId="0" borderId="0" xfId="0" applyFont="1"/>
    <xf numFmtId="0" fontId="3" fillId="2" borderId="3" xfId="0" applyFont="1" applyFill="1" applyBorder="1" applyAlignment="1">
      <alignment horizontal="center"/>
    </xf>
    <xf numFmtId="0" fontId="4" fillId="0" borderId="4" xfId="0" applyFont="1" applyBorder="1" applyAlignment="1"/>
    <xf numFmtId="0" fontId="4" fillId="0" borderId="5" xfId="0" applyFont="1" applyBorder="1" applyAlignment="1"/>
  </cellXfs>
  <cellStyles count="1">
    <cellStyle name="Normal" xfId="0" builtinId="0"/>
  </cellStyles>
  <dxfs count="69">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DEEAF6"/>
          <bgColor rgb="FFDEEAF6"/>
        </patternFill>
      </fill>
    </dxf>
    <dxf>
      <fill>
        <patternFill patternType="solid">
          <fgColor rgb="FFBDD6EE"/>
          <bgColor rgb="FFBDD6EE"/>
        </patternFill>
      </fill>
    </dxf>
    <dxf>
      <fill>
        <patternFill patternType="none"/>
      </fill>
    </dxf>
    <dxf>
      <fill>
        <patternFill patternType="solid">
          <fgColor rgb="FFDEEAF6"/>
          <bgColor rgb="FFDEEAF6"/>
        </patternFill>
      </fill>
    </dxf>
    <dxf>
      <fill>
        <patternFill patternType="solid">
          <fgColor rgb="FFBDD6EE"/>
          <bgColor rgb="FFBDD6EE"/>
        </patternFill>
      </fill>
    </dxf>
    <dxf>
      <fill>
        <patternFill patternType="none"/>
      </fill>
    </dxf>
    <dxf>
      <fill>
        <patternFill patternType="solid">
          <fgColor rgb="FFDEEAF6"/>
          <bgColor rgb="FFDEEAF6"/>
        </patternFill>
      </fill>
    </dxf>
    <dxf>
      <fill>
        <patternFill patternType="solid">
          <fgColor rgb="FFBDD6EE"/>
          <bgColor rgb="FFBDD6EE"/>
        </patternFill>
      </fill>
    </dxf>
    <dxf>
      <fill>
        <patternFill patternType="none"/>
      </fill>
    </dxf>
    <dxf>
      <fill>
        <patternFill patternType="solid">
          <fgColor rgb="FFDEEAF6"/>
          <bgColor rgb="FFDEEAF6"/>
        </patternFill>
      </fill>
    </dxf>
    <dxf>
      <fill>
        <patternFill patternType="solid">
          <fgColor rgb="FFBDD6EE"/>
          <bgColor rgb="FFBDD6EE"/>
        </patternFill>
      </fill>
    </dxf>
    <dxf>
      <fill>
        <patternFill patternType="none"/>
      </fill>
    </dxf>
    <dxf>
      <fill>
        <patternFill patternType="solid">
          <fgColor rgb="FFDEEAF6"/>
          <bgColor rgb="FFDEEAF6"/>
        </patternFill>
      </fill>
    </dxf>
    <dxf>
      <fill>
        <patternFill patternType="solid">
          <fgColor rgb="FFBDD6EE"/>
          <bgColor rgb="FFBDD6EE"/>
        </patternFill>
      </fill>
    </dxf>
    <dxf>
      <fill>
        <patternFill patternType="none"/>
      </fill>
    </dxf>
    <dxf>
      <fill>
        <patternFill patternType="solid">
          <fgColor rgb="FFDEEAF6"/>
          <bgColor rgb="FFDEEAF6"/>
        </patternFill>
      </fill>
    </dxf>
    <dxf>
      <fill>
        <patternFill patternType="solid">
          <fgColor rgb="FFBDD6EE"/>
          <bgColor rgb="FFBDD6EE"/>
        </patternFill>
      </fill>
    </dxf>
    <dxf>
      <fill>
        <patternFill patternType="none"/>
      </fill>
    </dxf>
    <dxf>
      <fill>
        <patternFill patternType="solid">
          <fgColor rgb="FFDEEAF6"/>
          <bgColor rgb="FFDEEAF6"/>
        </patternFill>
      </fill>
    </dxf>
    <dxf>
      <fill>
        <patternFill patternType="solid">
          <fgColor rgb="FFBDD6EE"/>
          <bgColor rgb="FFBDD6EE"/>
        </patternFill>
      </fill>
    </dxf>
    <dxf>
      <fill>
        <patternFill patternType="none"/>
      </fill>
    </dxf>
    <dxf>
      <fill>
        <patternFill patternType="solid">
          <fgColor rgb="FFDEEAF6"/>
          <bgColor rgb="FFDEEAF6"/>
        </patternFill>
      </fill>
    </dxf>
    <dxf>
      <fill>
        <patternFill patternType="solid">
          <fgColor rgb="FFBDD6EE"/>
          <bgColor rgb="FFBDD6EE"/>
        </patternFill>
      </fill>
    </dxf>
    <dxf>
      <fill>
        <patternFill patternType="none"/>
      </fill>
    </dxf>
    <dxf>
      <fill>
        <patternFill patternType="solid">
          <fgColor rgb="FFDEEAF6"/>
          <bgColor rgb="FFDEEAF6"/>
        </patternFill>
      </fill>
    </dxf>
    <dxf>
      <fill>
        <patternFill patternType="solid">
          <fgColor rgb="FFBDD6EE"/>
          <bgColor rgb="FFBDD6EE"/>
        </patternFill>
      </fill>
    </dxf>
    <dxf>
      <fill>
        <patternFill patternType="none"/>
      </fill>
    </dxf>
    <dxf>
      <fill>
        <patternFill patternType="solid">
          <fgColor rgb="FFDEEAF6"/>
          <bgColor rgb="FFDEEAF6"/>
        </patternFill>
      </fill>
    </dxf>
    <dxf>
      <fill>
        <patternFill patternType="solid">
          <fgColor rgb="FFBDD6EE"/>
          <bgColor rgb="FFBDD6EE"/>
        </patternFill>
      </fill>
    </dxf>
    <dxf>
      <fill>
        <patternFill patternType="none"/>
      </fill>
    </dxf>
    <dxf>
      <fill>
        <patternFill patternType="solid">
          <fgColor rgb="FFDEEAF6"/>
          <bgColor rgb="FFDEEAF6"/>
        </patternFill>
      </fill>
    </dxf>
    <dxf>
      <fill>
        <patternFill patternType="solid">
          <fgColor rgb="FFBDD6EE"/>
          <bgColor rgb="FFBDD6EE"/>
        </patternFill>
      </fill>
    </dxf>
    <dxf>
      <fill>
        <patternFill patternType="none"/>
      </fill>
    </dxf>
    <dxf>
      <fill>
        <patternFill patternType="solid">
          <fgColor rgb="FFDEEAF6"/>
          <bgColor rgb="FFDEEAF6"/>
        </patternFill>
      </fill>
    </dxf>
    <dxf>
      <fill>
        <patternFill patternType="solid">
          <fgColor rgb="FFBDD6EE"/>
          <bgColor rgb="FFBDD6EE"/>
        </patternFill>
      </fill>
    </dxf>
    <dxf>
      <fill>
        <patternFill patternType="none"/>
      </fill>
    </dxf>
    <dxf>
      <fill>
        <patternFill patternType="solid">
          <fgColor rgb="FFDEEAF6"/>
          <bgColor rgb="FFDEEAF6"/>
        </patternFill>
      </fill>
    </dxf>
    <dxf>
      <fill>
        <patternFill patternType="solid">
          <fgColor rgb="FFBDD6EE"/>
          <bgColor rgb="FFBDD6EE"/>
        </patternFill>
      </fill>
    </dxf>
    <dxf>
      <fill>
        <patternFill patternType="none"/>
      </fill>
    </dxf>
    <dxf>
      <fill>
        <patternFill patternType="solid">
          <fgColor rgb="FFDEEAF6"/>
          <bgColor rgb="FFDEEAF6"/>
        </patternFill>
      </fill>
    </dxf>
    <dxf>
      <fill>
        <patternFill patternType="solid">
          <fgColor rgb="FFBDD6EE"/>
          <bgColor rgb="FFBDD6EE"/>
        </patternFill>
      </fill>
    </dxf>
    <dxf>
      <fill>
        <patternFill patternType="none"/>
      </fill>
    </dxf>
    <dxf>
      <fill>
        <patternFill patternType="solid">
          <fgColor rgb="FFDEEAF6"/>
          <bgColor rgb="FFDEEAF6"/>
        </patternFill>
      </fill>
    </dxf>
    <dxf>
      <fill>
        <patternFill patternType="solid">
          <fgColor rgb="FFDEEAF6"/>
          <bgColor rgb="FFDEEAF6"/>
        </patternFill>
      </fill>
    </dxf>
    <dxf>
      <fill>
        <patternFill patternType="none"/>
      </fill>
    </dxf>
    <dxf>
      <fill>
        <patternFill patternType="solid">
          <fgColor rgb="FFDEEAF6"/>
          <bgColor rgb="FFDEEAF6"/>
        </patternFill>
      </fill>
    </dxf>
    <dxf>
      <fill>
        <patternFill patternType="solid">
          <fgColor rgb="FFDEEAF6"/>
          <bgColor rgb="FFDEEAF6"/>
        </patternFill>
      </fill>
    </dxf>
    <dxf>
      <fill>
        <patternFill patternType="none"/>
      </fill>
    </dxf>
  </dxfs>
  <tableStyles count="16">
    <tableStyle name="SI Activos-style" pivot="0" count="3" xr9:uid="{00000000-0011-0000-FFFF-FFFF00000000}">
      <tableStyleElement type="headerRow" dxfId="68"/>
      <tableStyleElement type="firstRowStripe" dxfId="67"/>
      <tableStyleElement type="secondRowStripe" dxfId="66"/>
    </tableStyle>
    <tableStyle name="Actualizar-style" pivot="0" count="3" xr9:uid="{00000000-0011-0000-FFFF-FFFF01000000}">
      <tableStyleElement type="headerRow" dxfId="65"/>
      <tableStyleElement type="firstRowStripe" dxfId="64"/>
      <tableStyleElement type="secondRowStripe" dxfId="63"/>
    </tableStyle>
    <tableStyle name="Validación de Datos-style" pivot="0" count="3" xr9:uid="{00000000-0011-0000-FFFF-FFFF02000000}">
      <tableStyleElement type="headerRow" dxfId="62"/>
      <tableStyleElement type="firstRowStripe" dxfId="61"/>
      <tableStyleElement type="secondRowStripe" dxfId="60"/>
    </tableStyle>
    <tableStyle name="Validación de Datos-style 2" pivot="0" count="3" xr9:uid="{00000000-0011-0000-FFFF-FFFF03000000}">
      <tableStyleElement type="headerRow" dxfId="59"/>
      <tableStyleElement type="firstRowStripe" dxfId="58"/>
      <tableStyleElement type="secondRowStripe" dxfId="57"/>
    </tableStyle>
    <tableStyle name="Validación de Datos-style 3" pivot="0" count="3" xr9:uid="{00000000-0011-0000-FFFF-FFFF04000000}">
      <tableStyleElement type="headerRow" dxfId="56"/>
      <tableStyleElement type="firstRowStripe" dxfId="55"/>
      <tableStyleElement type="secondRowStripe" dxfId="54"/>
    </tableStyle>
    <tableStyle name="Validación de Datos-style 4" pivot="0" count="3" xr9:uid="{00000000-0011-0000-FFFF-FFFF05000000}">
      <tableStyleElement type="headerRow" dxfId="53"/>
      <tableStyleElement type="firstRowStripe" dxfId="52"/>
      <tableStyleElement type="secondRowStripe" dxfId="51"/>
    </tableStyle>
    <tableStyle name="Validación de Datos-style 5" pivot="0" count="3" xr9:uid="{00000000-0011-0000-FFFF-FFFF06000000}">
      <tableStyleElement type="headerRow" dxfId="50"/>
      <tableStyleElement type="firstRowStripe" dxfId="49"/>
      <tableStyleElement type="secondRowStripe" dxfId="48"/>
    </tableStyle>
    <tableStyle name="Validación de Datos-style 6" pivot="0" count="3" xr9:uid="{00000000-0011-0000-FFFF-FFFF07000000}">
      <tableStyleElement type="headerRow" dxfId="47"/>
      <tableStyleElement type="firstRowStripe" dxfId="46"/>
      <tableStyleElement type="secondRowStripe" dxfId="45"/>
    </tableStyle>
    <tableStyle name="Validación de Datos-style 7" pivot="0" count="3" xr9:uid="{00000000-0011-0000-FFFF-FFFF08000000}">
      <tableStyleElement type="headerRow" dxfId="44"/>
      <tableStyleElement type="firstRowStripe" dxfId="43"/>
      <tableStyleElement type="secondRowStripe" dxfId="42"/>
    </tableStyle>
    <tableStyle name="Validación de Datos-style 8" pivot="0" count="3" xr9:uid="{00000000-0011-0000-FFFF-FFFF09000000}">
      <tableStyleElement type="headerRow" dxfId="41"/>
      <tableStyleElement type="firstRowStripe" dxfId="40"/>
      <tableStyleElement type="secondRowStripe" dxfId="39"/>
    </tableStyle>
    <tableStyle name="Validación de Datos-style 9" pivot="0" count="3" xr9:uid="{00000000-0011-0000-FFFF-FFFF0A000000}">
      <tableStyleElement type="headerRow" dxfId="38"/>
      <tableStyleElement type="firstRowStripe" dxfId="37"/>
      <tableStyleElement type="secondRowStripe" dxfId="36"/>
    </tableStyle>
    <tableStyle name="Validación de Datos-style 10" pivot="0" count="3" xr9:uid="{00000000-0011-0000-FFFF-FFFF0B000000}">
      <tableStyleElement type="headerRow" dxfId="35"/>
      <tableStyleElement type="firstRowStripe" dxfId="34"/>
      <tableStyleElement type="secondRowStripe" dxfId="33"/>
    </tableStyle>
    <tableStyle name="Validación de Datos-style 11" pivot="0" count="3" xr9:uid="{00000000-0011-0000-FFFF-FFFF0C000000}">
      <tableStyleElement type="headerRow" dxfId="32"/>
      <tableStyleElement type="firstRowStripe" dxfId="31"/>
      <tableStyleElement type="secondRowStripe" dxfId="30"/>
    </tableStyle>
    <tableStyle name="Validación de Datos-style 12" pivot="0" count="3" xr9:uid="{00000000-0011-0000-FFFF-FFFF0D000000}">
      <tableStyleElement type="headerRow" dxfId="29"/>
      <tableStyleElement type="firstRowStripe" dxfId="28"/>
      <tableStyleElement type="secondRowStripe" dxfId="27"/>
    </tableStyle>
    <tableStyle name="Validación de Datos-style 13" pivot="0" count="3" xr9:uid="{00000000-0011-0000-FFFF-FFFF0E000000}">
      <tableStyleElement type="headerRow" dxfId="26"/>
      <tableStyleElement type="firstRowStripe" dxfId="25"/>
      <tableStyleElement type="secondRowStripe" dxfId="24"/>
    </tableStyle>
    <tableStyle name="Validación de Datos-style 14" pivot="0" count="3" xr9:uid="{00000000-0011-0000-FFFF-FFFF0F000000}">
      <tableStyleElement type="headerRow" dxfId="23"/>
      <tableStyleElement type="firstRowStripe" dxfId="22"/>
      <tableStyleElement type="secondRowStripe" dxfId="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133350</xdr:rowOff>
    </xdr:from>
    <xdr:ext cx="5133975" cy="571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0</xdr:row>
      <xdr:rowOff>19050</xdr:rowOff>
    </xdr:from>
    <xdr:ext cx="6419850" cy="120967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19050</xdr:colOff>
      <xdr:row>0</xdr:row>
      <xdr:rowOff>0</xdr:rowOff>
    </xdr:from>
    <xdr:ext cx="5257800" cy="857250"/>
    <xdr:pic>
      <xdr:nvPicPr>
        <xdr:cNvPr id="2" name="image3.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7:AM40">
  <tableColumns count="39">
    <tableColumn id="1" xr3:uid="{00000000-0010-0000-0000-000001000000}" name="ID"/>
    <tableColumn id="2" xr3:uid="{00000000-0010-0000-0000-000002000000}" name="DEPENDENCIA / PROCESO"/>
    <tableColumn id="3" xr3:uid="{00000000-0010-0000-0000-000003000000}" name="CATEGORIA"/>
    <tableColumn id="4" xr3:uid="{00000000-0010-0000-0000-000004000000}" name="NOMBRE"/>
    <tableColumn id="5" xr3:uid="{00000000-0010-0000-0000-000005000000}" name="SIGLA"/>
    <tableColumn id="6" xr3:uid="{00000000-0010-0000-0000-000006000000}" name="DESCRIPCIÓN DEL SISTEMA"/>
    <tableColumn id="7" xr3:uid="{00000000-0010-0000-0000-000007000000}" name="VERSIÓN"/>
    <tableColumn id="8" xr3:uid="{00000000-0010-0000-0000-000008000000}" name="LOGO MINSALUD ACTUALIZADO"/>
    <tableColumn id="9" xr3:uid="{00000000-0010-0000-0000-000009000000}" name="DESCRIPCIÓN FUNCIONAL"/>
    <tableColumn id="10" xr3:uid="{00000000-0010-0000-0000-00000A000000}" name="INFORMACIÓN QUE GESTIONA"/>
    <tableColumn id="11" xr3:uid="{00000000-0010-0000-0000-00000B000000}" name="USUARIOS FINALES  (Personas o Entidades)"/>
    <tableColumn id="12" xr3:uid="{00000000-0010-0000-0000-00000C000000}" name="TIPO DE DESARROLLO"/>
    <tableColumn id="13" xr3:uid="{00000000-0010-0000-0000-00000D000000}" name="FABRICANTE"/>
    <tableColumn id="14" xr3:uid="{00000000-0010-0000-0000-00000E000000}" name="PROVEEDOR DE SOPORTE"/>
    <tableColumn id="15" xr3:uid="{00000000-0010-0000-0000-00000F000000}" name="VENCIMIENTO DEL SOPORTE"/>
    <tableColumn id="16" xr3:uid="{00000000-0010-0000-0000-000010000000}" name="ESTADO"/>
    <tableColumn id="17" xr3:uid="{00000000-0010-0000-0000-000011000000}" name="FECHA CULMINACIÓN DESARROLLO"/>
    <tableColumn id="18" xr3:uid="{00000000-0010-0000-0000-000012000000}" name="VIDA ÚTIL ESTIMADA"/>
    <tableColumn id="19" xr3:uid="{00000000-0010-0000-0000-000013000000}" name="FECHA INACTIVACIÓN"/>
    <tableColumn id="20" xr3:uid="{00000000-0010-0000-0000-000014000000}" name="ÁREA Y RESPONSABLE TÉCNICO"/>
    <tableColumn id="21" xr3:uid="{00000000-0010-0000-0000-000015000000}" name="ÁREA Y RESPONSABLE FUNCIONAL"/>
    <tableColumn id="22" xr3:uid="{00000000-0010-0000-0000-000016000000}" name="LICENCIAMIENTO"/>
    <tableColumn id="23" xr3:uid="{00000000-0010-0000-0000-000017000000}" name="ESQUEMA DE LICENCIAMIENTO"/>
    <tableColumn id="24" xr3:uid="{00000000-0010-0000-0000-000018000000}" name="ARQUITECTURA TECNOLÓGICA"/>
    <tableColumn id="25" xr3:uid="{00000000-0010-0000-0000-000019000000}" name="URL ACCESO"/>
    <tableColumn id="26" xr3:uid="{00000000-0010-0000-0000-00001A000000}" name="SISTEMA OPERATIVO"/>
    <tableColumn id="27" xr3:uid="{00000000-0010-0000-0000-00001B000000}" name="LENGUAJE DE PROGRAMACIÓN"/>
    <tableColumn id="28" xr3:uid="{00000000-0010-0000-0000-00001C000000}" name="PLATAFORMA DE BASE DE DATOS"/>
    <tableColumn id="29" xr3:uid="{00000000-0010-0000-0000-00001D000000}" name="SISTEMAS CON LOS QUE SE INTEGRA"/>
    <tableColumn id="30" xr3:uid="{00000000-0010-0000-0000-00001E000000}" name="DOCUMENTACIÓN TÉCNICA Y FUNCIONAL"/>
    <tableColumn id="31" xr3:uid="{00000000-0010-0000-0000-00001F000000}" name="MODULOS"/>
    <tableColumn id="32" xr3:uid="{00000000-0010-0000-0000-000020000000}" name="TIPO DE INTERVENCIÓN"/>
    <tableColumn id="33" xr3:uid="{00000000-0010-0000-0000-000021000000}" name="Acuerdos de Niveles de Servicios (ANS)"/>
    <tableColumn id="34" xr3:uid="{00000000-0010-0000-0000-000022000000}" name="CONFIDENCIALIDAD"/>
    <tableColumn id="35" xr3:uid="{00000000-0010-0000-0000-000023000000}" name="INTEGRIDAD"/>
    <tableColumn id="36" xr3:uid="{00000000-0010-0000-0000-000024000000}" name="DISPONIBILIDAD"/>
    <tableColumn id="37" xr3:uid="{00000000-0010-0000-0000-000025000000}" name="IMPACTO"/>
    <tableColumn id="38" xr3:uid="{00000000-0010-0000-0000-000026000000}" name="DOCUMENTOS DEL SI"/>
    <tableColumn id="39" xr3:uid="{00000000-0010-0000-0000-000027000000}" name="OBSERVACIONES"/>
  </tableColumns>
  <tableStyleInfo name="SI Activos-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O8:O11">
  <tableColumns count="1">
    <tableColumn id="1" xr3:uid="{00000000-0010-0000-0900-000001000000}" name="Valor"/>
  </tableColumns>
  <tableStyleInfo name="Validación de Datos-style 8"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A18:A22">
  <tableColumns count="1">
    <tableColumn id="1" xr3:uid="{00000000-0010-0000-0A00-000001000000}" name="LENGUAJE DE PROGRAMACIÓN"/>
  </tableColumns>
  <tableStyleInfo name="Validación de Datos-style 9"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C18:C24">
  <tableColumns count="1">
    <tableColumn id="1" xr3:uid="{00000000-0010-0000-0B00-000001000000}" name="PLATAFORMA DE BASE DE DATOS"/>
  </tableColumns>
  <tableStyleInfo name="Validación de Datos-style 10"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E18:E22">
  <tableColumns count="1">
    <tableColumn id="1" xr3:uid="{00000000-0010-0000-0C00-000001000000}" name="TIPOS DE INTEGRACIÓN"/>
  </tableColumns>
  <tableStyleInfo name="Validación de Datos-style 11"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G18:G21">
  <tableColumns count="1">
    <tableColumn id="1" xr3:uid="{00000000-0010-0000-0D00-000001000000}" name="LOGO"/>
  </tableColumns>
  <tableStyleInfo name="Validación de Datos-style 12"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I18:I21">
  <tableColumns count="1">
    <tableColumn id="1" xr3:uid="{00000000-0010-0000-0E00-000001000000}" name="ANS"/>
  </tableColumns>
  <tableStyleInfo name="Validación de Datos-style 13"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K18:K21">
  <tableColumns count="1">
    <tableColumn id="1" xr3:uid="{00000000-0010-0000-0F00-000001000000}" name="ANS"/>
  </tableColumns>
  <tableStyleInfo name="Validación de Datos-style 14"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0:AK45">
  <tableColumns count="37">
    <tableColumn id="1" xr3:uid="{00000000-0010-0000-0100-000001000000}" name="ID"/>
    <tableColumn id="2" xr3:uid="{00000000-0010-0000-0100-000002000000}" name="DEPENDENCIA / PROCESO"/>
    <tableColumn id="3" xr3:uid="{00000000-0010-0000-0100-000003000000}" name="CATEGORIA"/>
    <tableColumn id="4" xr3:uid="{00000000-0010-0000-0100-000004000000}" name="NOMBRE"/>
    <tableColumn id="5" xr3:uid="{00000000-0010-0000-0100-000005000000}" name="SIGLA"/>
    <tableColumn id="6" xr3:uid="{00000000-0010-0000-0100-000006000000}" name="DESCRIPCIÓN DEL SISTEMA"/>
    <tableColumn id="7" xr3:uid="{00000000-0010-0000-0100-000007000000}" name="VERSIÓN"/>
    <tableColumn id="8" xr3:uid="{00000000-0010-0000-0100-000008000000}" name="LOGO ACTUALIZADO"/>
    <tableColumn id="9" xr3:uid="{00000000-0010-0000-0100-000009000000}" name="DESCRIPCIÓN FUNCIONAL"/>
    <tableColumn id="10" xr3:uid="{00000000-0010-0000-0100-00000A000000}" name="INFORMACIÓN QUE GESTIONA"/>
    <tableColumn id="11" xr3:uid="{00000000-0010-0000-0100-00000B000000}" name="USUARIOS FINALES  (Personas o Entidades)"/>
    <tableColumn id="12" xr3:uid="{00000000-0010-0000-0100-00000C000000}" name="TIPO DE DESARROLLO"/>
    <tableColumn id="13" xr3:uid="{00000000-0010-0000-0100-00000D000000}" name="FABRICANTE"/>
    <tableColumn id="14" xr3:uid="{00000000-0010-0000-0100-00000E000000}" name="PROVEEDOR DE SOPORTE"/>
    <tableColumn id="15" xr3:uid="{00000000-0010-0000-0100-00000F000000}" name="ESTADO"/>
    <tableColumn id="16" xr3:uid="{00000000-0010-0000-0100-000010000000}" name="FECHA CULMINACIÓN DESARROLLO"/>
    <tableColumn id="17" xr3:uid="{00000000-0010-0000-0100-000011000000}" name="VIDA ÚTIL ESTIMADA"/>
    <tableColumn id="18" xr3:uid="{00000000-0010-0000-0100-000012000000}" name="VENCIMIENTO DEL SOPORTE"/>
    <tableColumn id="19" xr3:uid="{00000000-0010-0000-0100-000013000000}" name="FECHA INACTIVACIÓN"/>
    <tableColumn id="20" xr3:uid="{00000000-0010-0000-0100-000014000000}" name="ÁREA Y RESPONSABLE TÉCNICO"/>
    <tableColumn id="21" xr3:uid="{00000000-0010-0000-0100-000015000000}" name="ÁREA Y RESPONSABLE FUNCIONAL"/>
    <tableColumn id="22" xr3:uid="{00000000-0010-0000-0100-000016000000}" name="LICENCIAMIENTO"/>
    <tableColumn id="23" xr3:uid="{00000000-0010-0000-0100-000017000000}" name="ESQUEMA DE LICENCIAMIENTO"/>
    <tableColumn id="24" xr3:uid="{00000000-0010-0000-0100-000018000000}" name="ARQUITECTURA TECNOLÓGICA"/>
    <tableColumn id="25" xr3:uid="{00000000-0010-0000-0100-000019000000}" name="URL ACCESO"/>
    <tableColumn id="26" xr3:uid="{00000000-0010-0000-0100-00001A000000}" name="SISTEMA OPERATIVO"/>
    <tableColumn id="27" xr3:uid="{00000000-0010-0000-0100-00001B000000}" name="LENGUAJE DE PROGRAMACIÓN"/>
    <tableColumn id="28" xr3:uid="{00000000-0010-0000-0100-00001C000000}" name="PLATAFORMA DE BASE DE DATOS"/>
    <tableColumn id="29" xr3:uid="{00000000-0010-0000-0100-00001D000000}" name="SISTEMAS CON LOS QUE SE INTEGRA"/>
    <tableColumn id="30" xr3:uid="{00000000-0010-0000-0100-00001E000000}" name="DEBILIDADES O HALLAZGOS ESTRUCTURALES"/>
    <tableColumn id="31" xr3:uid="{00000000-0010-0000-0100-00001F000000}" name="DOCUMENTACIÓN TÉCNICA Y FUNCIONAL"/>
    <tableColumn id="32" xr3:uid="{00000000-0010-0000-0100-000020000000}" name="MODULOS"/>
    <tableColumn id="33" xr3:uid="{00000000-0010-0000-0100-000021000000}" name="EVOLUCIÓN Y OPORTUNIDADES DE MEJORAMIENTO"/>
    <tableColumn id="34" xr3:uid="{00000000-0010-0000-0100-000022000000}" name="TIPO DE INTERVENCIÓN"/>
    <tableColumn id="35" xr3:uid="{00000000-0010-0000-0100-000023000000}" name="Acuerdos de Niveles de Servicios (ANS)"/>
    <tableColumn id="36" xr3:uid="{00000000-0010-0000-0100-000024000000}" name="DOCUMENTOS DEL SI"/>
    <tableColumn id="37" xr3:uid="{00000000-0010-0000-0100-000025000000}" name="OBSERVACIONES"/>
  </tableColumns>
  <tableStyleInfo name="Actualizar-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8:A14">
  <tableColumns count="1">
    <tableColumn id="1" xr3:uid="{00000000-0010-0000-0200-000001000000}" name="CATEGORIA"/>
  </tableColumns>
  <tableStyleInfo name="Validación de Datos-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C8:C13">
  <tableColumns count="1">
    <tableColumn id="1" xr3:uid="{00000000-0010-0000-0300-000001000000}" name="TIPO DE DESARROLLO"/>
  </tableColumns>
  <tableStyleInfo name="Validación de Datos-style 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E8:E14">
  <tableColumns count="1">
    <tableColumn id="1" xr3:uid="{00000000-0010-0000-0400-000001000000}" name="Estado SI"/>
  </tableColumns>
  <tableStyleInfo name="Validación de Datos-style 3"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G8:G14">
  <tableColumns count="1">
    <tableColumn id="1" xr3:uid="{00000000-0010-0000-0500-000001000000}" name="Tipo de Intervención"/>
  </tableColumns>
  <tableStyleInfo name="Validación de Datos-style 4"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I8:I12">
  <tableColumns count="1">
    <tableColumn id="1" xr3:uid="{00000000-0010-0000-0600-000001000000}" name="Tipo de Intervención2"/>
  </tableColumns>
  <tableStyleInfo name="Validación de Datos-style 5"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K8:K14">
  <tableColumns count="1">
    <tableColumn id="1" xr3:uid="{00000000-0010-0000-0700-000001000000}" name="Sistema Operativo"/>
  </tableColumns>
  <tableStyleInfo name="Validación de Datos-style 6"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M8:M11">
  <tableColumns count="1">
    <tableColumn id="1" xr3:uid="{00000000-0010-0000-0800-000001000000}" name="Riesgo"/>
  </tableColumns>
  <tableStyleInfo name="Validación de Datos-style 7"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186.154.202.165/CertifinsAdmin/frm/seguridad/frmLogin.aspx" TargetMode="External"/><Relationship Id="rId18" Type="http://schemas.openxmlformats.org/officeDocument/2006/relationships/hyperlink" Target="https://inssalud.sharepoint.com/:b:/s/MarcodeReferenciadeArquitectura-MRA/ER_UaGRKme5Puen-qT-hyhoBfTB1kEX23f4d5ui5lLbThQ?e=dgi9rp" TargetMode="External"/><Relationship Id="rId26" Type="http://schemas.openxmlformats.org/officeDocument/2006/relationships/hyperlink" Target="about:blank" TargetMode="External"/><Relationship Id="rId3" Type="http://schemas.openxmlformats.org/officeDocument/2006/relationships/hyperlink" Target="https://10.10.100.52/SIP/frm/seguridad/frmLogin" TargetMode="External"/><Relationship Id="rId21" Type="http://schemas.openxmlformats.org/officeDocument/2006/relationships/hyperlink" Target="http://intranet.ins.gov.co/manuales-sistemas-de-informaci%C3%B3n" TargetMode="External"/><Relationship Id="rId34" Type="http://schemas.openxmlformats.org/officeDocument/2006/relationships/drawing" Target="../drawings/drawing1.xml"/><Relationship Id="rId7" Type="http://schemas.openxmlformats.org/officeDocument/2006/relationships/hyperlink" Target="https://sivilab.ins.gov.co/SIVILAB/Account/Login?ReturnUrl=/SIVILAB/" TargetMode="External"/><Relationship Id="rId12" Type="http://schemas.openxmlformats.org/officeDocument/2006/relationships/hyperlink" Target="https://apps.ins.gov.co/comprasINS/frm/compra/frmDefault" TargetMode="External"/><Relationship Id="rId17" Type="http://schemas.openxmlformats.org/officeDocument/2006/relationships/hyperlink" Target="https://apps.ins.gov.co/pqr" TargetMode="External"/><Relationship Id="rId25" Type="http://schemas.openxmlformats.org/officeDocument/2006/relationships/hyperlink" Target="https://apps.ins.gov.co/sismuestras" TargetMode="External"/><Relationship Id="rId33" Type="http://schemas.openxmlformats.org/officeDocument/2006/relationships/printerSettings" Target="../printerSettings/printerSettings1.bin"/><Relationship Id="rId2" Type="http://schemas.openxmlformats.org/officeDocument/2006/relationships/hyperlink" Target="http://aplicacionespruebas.ins.gov.co/SIAM/frm/seguridad/frmLogin" TargetMode="External"/><Relationship Id="rId16" Type="http://schemas.openxmlformats.org/officeDocument/2006/relationships/hyperlink" Target="https://10.10.100.52/planes/frm/seguridad/frmLogin" TargetMode="External"/><Relationship Id="rId20" Type="http://schemas.openxmlformats.org/officeDocument/2006/relationships/hyperlink" Target="http://186.154.202.165/CertifinsAdmin/frm/seguridad/frmLogin.aspx" TargetMode="External"/><Relationship Id="rId29" Type="http://schemas.openxmlformats.org/officeDocument/2006/relationships/hyperlink" Target="http://intranet.ins.gov.co/manuales-sistemas-de-informaci%C3%B3n" TargetMode="External"/><Relationship Id="rId1" Type="http://schemas.openxmlformats.org/officeDocument/2006/relationships/hyperlink" Target="https://apps.ins.gov.co/Trasplantes/frm/seguridad/frmLogin" TargetMode="External"/><Relationship Id="rId6" Type="http://schemas.openxmlformats.org/officeDocument/2006/relationships/hyperlink" Target="https://inssalud.sharepoint.com/sites/MarcodeReferenciadeArquitectura-MRA/Documentos%20compartidos/Forms/AllItems.aspx?viewid=3cc669c0%2D0ce4%2D49ca%2Db110%2De3105e143c51&amp;id=%2Fsites%2FMarcodeReferenciadeArquitectura%2DMRA%2FDocumentos%20compartidos%2FModelo%20de%20Gesti%C3%B3n%20y%20Gobierno%20TI%20%2D%20MGGTI%2FSistemas%20de%20Informaci%C3%B3n%2FDocumentaci%C3%B3n%20Sistemas%20Informaci%C3%B3n%2FSIVILAB%20%2D%20Vigilancia%20Laboratorio%20Nacional%20Referencia" TargetMode="External"/><Relationship Id="rId11" Type="http://schemas.openxmlformats.org/officeDocument/2006/relationships/hyperlink" Target="http://aplicacionespruebas.ins.gov.co/InsPagos/frm/seguridad/frmLogin.aspx" TargetMode="External"/><Relationship Id="rId24" Type="http://schemas.openxmlformats.org/officeDocument/2006/relationships/hyperlink" Target="https://apps.ins.gov.co/PCC/frm/seguridad/frmLogin.aspx" TargetMode="External"/><Relationship Id="rId32" Type="http://schemas.openxmlformats.org/officeDocument/2006/relationships/hyperlink" Target="http://runis.ins.gov.co/Paginas/Inicio.aspx" TargetMode="External"/><Relationship Id="rId5" Type="http://schemas.openxmlformats.org/officeDocument/2006/relationships/hyperlink" Target="https://sivilab.ins.gov.co/sivilab/Account/Login?ReturnUrl=%2Fsivilab%2F" TargetMode="External"/><Relationship Id="rId15" Type="http://schemas.openxmlformats.org/officeDocument/2006/relationships/hyperlink" Target="http://186.154.202.165/almacen" TargetMode="External"/><Relationship Id="rId23" Type="http://schemas.openxmlformats.org/officeDocument/2006/relationships/hyperlink" Target="http://intranet.ins.gov.co/" TargetMode="External"/><Relationship Id="rId28" Type="http://schemas.openxmlformats.org/officeDocument/2006/relationships/hyperlink" Target="https://10.10.100.52/Riesgos/frm/seguridad/frmLogin" TargetMode="External"/><Relationship Id="rId10" Type="http://schemas.openxmlformats.org/officeDocument/2006/relationships/hyperlink" Target="https://apps.ins.gov.co/cotizacionesbioterio/frm/seguridad/frmLogin" TargetMode="External"/><Relationship Id="rId19" Type="http://schemas.openxmlformats.org/officeDocument/2006/relationships/hyperlink" Target="http://sisdoc.ins.gov.co/SISDOCSSO/login.aspx?ReturnUrl=%2fsisdocsso%2fdefault.aspx" TargetMode="External"/><Relationship Id="rId31" Type="http://schemas.openxmlformats.org/officeDocument/2006/relationships/hyperlink" Target="https://apps.ins.gov.co/SVEMMBW_PRO/" TargetMode="External"/><Relationship Id="rId4" Type="http://schemas.openxmlformats.org/officeDocument/2006/relationships/hyperlink" Target="http://10.10.100.51/CQT/Views/security/frm_LoginSauIns.aspx" TargetMode="External"/><Relationship Id="rId9" Type="http://schemas.openxmlformats.org/officeDocument/2006/relationships/hyperlink" Target="https://inssalud.sharepoint.com/sites/MarcodeReferenciadeArquitectura-MRA/Documentos%20compartidos/Forms/AllItems.aspx?viewid=3cc669c0%2D0ce4%2D49ca%2Db110%2De3105e143c51&amp;id=%2Fsites%2FMarcodeReferenciadeArquitectura%2DMRA%2FDocumentos%20compartidos%2FModelo%20de%20Gesti%C3%B3n%20y%20Gobierno%20TI%20%2D%20MGGTI%2FSistemas%20de%20Informaci%C3%B3n%2FDocumentaci%C3%B3n%20Sistemas%20Informaci%C3%B3n%2FSIVILAB%20%2D%20Vigilancia%20Laboratorio%20Nacional%20Referencia" TargetMode="External"/><Relationship Id="rId14" Type="http://schemas.openxmlformats.org/officeDocument/2006/relationships/hyperlink" Target="http://186.154.202.165/almacen" TargetMode="External"/><Relationship Id="rId22" Type="http://schemas.openxmlformats.org/officeDocument/2006/relationships/hyperlink" Target="http://www.ins.gov.co/Paginas/Inicio.aspx" TargetMode="External"/><Relationship Id="rId27" Type="http://schemas.openxmlformats.org/officeDocument/2006/relationships/hyperlink" Target="https://aulavirtual.ins.gov.co/Formularios/Inicio/Inicio.aspx" TargetMode="External"/><Relationship Id="rId30" Type="http://schemas.openxmlformats.org/officeDocument/2006/relationships/hyperlink" Target="https://apps.ins.gov.co/sihevi/frm/seguridad/frmLogin" TargetMode="External"/><Relationship Id="rId35" Type="http://schemas.openxmlformats.org/officeDocument/2006/relationships/table" Target="../tables/table1.xml"/><Relationship Id="rId8" Type="http://schemas.openxmlformats.org/officeDocument/2006/relationships/hyperlink" Target="https://sivilab.ins.gov.co/SIVILAB/Account/Login?ReturnUrl=%2FSIVILAB%2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apps.ins.gov.co/SVEMMBW_PRO/" TargetMode="External"/><Relationship Id="rId2" Type="http://schemas.openxmlformats.org/officeDocument/2006/relationships/hyperlink" Target="http://intranet.ins.gov.co/manuales-sistemas-de-informaci%C3%B3n" TargetMode="External"/><Relationship Id="rId1" Type="http://schemas.openxmlformats.org/officeDocument/2006/relationships/hyperlink" Target="http://intranet.ins.gov.co/manuales-sistemas-de-informaci%C3%B3n"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hyperlink" Target="http://runis.ins.gov.co/Paginas/Inicio.aspx" TargetMode="External"/></Relationships>
</file>

<file path=xl/worksheets/_rels/sheet4.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3" Type="http://schemas.openxmlformats.org/officeDocument/2006/relationships/table" Target="../tables/table4.xml"/><Relationship Id="rId7" Type="http://schemas.openxmlformats.org/officeDocument/2006/relationships/table" Target="../tables/table8.xml"/><Relationship Id="rId12" Type="http://schemas.openxmlformats.org/officeDocument/2006/relationships/table" Target="../tables/table13.xml"/><Relationship Id="rId2" Type="http://schemas.openxmlformats.org/officeDocument/2006/relationships/table" Target="../tables/table3.xml"/><Relationship Id="rId1" Type="http://schemas.openxmlformats.org/officeDocument/2006/relationships/drawing" Target="../drawings/drawing3.xml"/><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5" Type="http://schemas.openxmlformats.org/officeDocument/2006/relationships/table" Target="../tables/table16.xml"/><Relationship Id="rId10" Type="http://schemas.openxmlformats.org/officeDocument/2006/relationships/table" Target="../tables/table11.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00"/>
  <sheetViews>
    <sheetView showGridLines="0" tabSelected="1" view="pageBreakPreview" zoomScale="60" zoomScaleNormal="100" workbookViewId="0">
      <pane xSplit="5" ySplit="7" topLeftCell="F19" activePane="bottomRight" state="frozen"/>
      <selection pane="bottomRight" activeCell="E25" sqref="E25"/>
      <selection pane="bottomLeft" activeCell="A8" sqref="A8"/>
      <selection pane="topRight" activeCell="F1" sqref="F1"/>
    </sheetView>
  </sheetViews>
  <sheetFormatPr defaultColWidth="14.42578125" defaultRowHeight="15" customHeight="1"/>
  <cols>
    <col min="1" max="1" width="10.140625" customWidth="1"/>
    <col min="2" max="2" width="24.42578125" customWidth="1"/>
    <col min="3" max="3" width="15.85546875" customWidth="1"/>
    <col min="4" max="4" width="14.28515625" customWidth="1"/>
    <col min="5" max="5" width="19.7109375" customWidth="1"/>
    <col min="6" max="6" width="39.5703125" customWidth="1"/>
    <col min="7" max="7" width="9" customWidth="1"/>
    <col min="8" max="8" width="13" customWidth="1"/>
    <col min="9" max="9" width="26.28515625" customWidth="1"/>
    <col min="10" max="10" width="20.85546875" customWidth="1"/>
    <col min="11" max="11" width="19.28515625" customWidth="1"/>
    <col min="12" max="12" width="13.85546875" customWidth="1"/>
    <col min="13" max="15" width="17" customWidth="1"/>
    <col min="16" max="16" width="17.7109375" customWidth="1"/>
    <col min="17" max="17" width="21" customWidth="1"/>
    <col min="18" max="18" width="18.42578125" customWidth="1"/>
    <col min="19" max="19" width="21" customWidth="1"/>
    <col min="20" max="20" width="77.28515625" customWidth="1"/>
    <col min="21" max="21" width="21" customWidth="1"/>
    <col min="22" max="29" width="26.140625" customWidth="1"/>
    <col min="30" max="30" width="41" customWidth="1"/>
    <col min="31" max="31" width="33.7109375" customWidth="1"/>
    <col min="32" max="32" width="23.28515625" customWidth="1"/>
    <col min="33" max="33" width="34.42578125" customWidth="1"/>
    <col min="34" max="34" width="9.28515625" customWidth="1"/>
    <col min="35" max="35" width="9.140625" customWidth="1"/>
    <col min="36" max="36" width="10.28515625" customWidth="1"/>
    <col min="37" max="37" width="19.42578125" customWidth="1"/>
    <col min="38" max="38" width="18.85546875" customWidth="1"/>
    <col min="39" max="39" width="24.140625" customWidth="1"/>
    <col min="40" max="41" width="12.42578125" customWidth="1"/>
    <col min="42" max="44" width="3" hidden="1" customWidth="1"/>
    <col min="45" max="45" width="11" hidden="1" customWidth="1"/>
  </cols>
  <sheetData>
    <row r="1" spans="1:45" ht="1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45"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row>
    <row r="3" spans="1:45" ht="1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5"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ht="15.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row>
    <row r="6" spans="1:45" ht="30.75" customHeight="1">
      <c r="A6" s="2" t="s">
        <v>0</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row>
    <row r="7" spans="1:45" ht="46.5" customHeight="1">
      <c r="A7" s="3" t="s">
        <v>1</v>
      </c>
      <c r="B7" s="3" t="s">
        <v>2</v>
      </c>
      <c r="C7" s="3" t="s">
        <v>3</v>
      </c>
      <c r="D7" s="3" t="s">
        <v>4</v>
      </c>
      <c r="E7" s="3" t="s">
        <v>5</v>
      </c>
      <c r="F7" s="3" t="s">
        <v>6</v>
      </c>
      <c r="G7" s="3" t="s">
        <v>7</v>
      </c>
      <c r="H7" s="3" t="s">
        <v>8</v>
      </c>
      <c r="I7" s="3" t="s">
        <v>9</v>
      </c>
      <c r="J7" s="3" t="s">
        <v>10</v>
      </c>
      <c r="K7" s="3" t="s">
        <v>11</v>
      </c>
      <c r="L7" s="3" t="s">
        <v>12</v>
      </c>
      <c r="M7" s="3" t="s">
        <v>13</v>
      </c>
      <c r="N7" s="3" t="s">
        <v>14</v>
      </c>
      <c r="O7" s="3" t="s">
        <v>15</v>
      </c>
      <c r="P7" s="3" t="s">
        <v>16</v>
      </c>
      <c r="Q7" s="3" t="s">
        <v>17</v>
      </c>
      <c r="R7" s="3" t="s">
        <v>18</v>
      </c>
      <c r="S7" s="3" t="s">
        <v>19</v>
      </c>
      <c r="T7" s="3" t="s">
        <v>20</v>
      </c>
      <c r="U7" s="3" t="s">
        <v>21</v>
      </c>
      <c r="V7" s="3" t="s">
        <v>22</v>
      </c>
      <c r="W7" s="3" t="s">
        <v>23</v>
      </c>
      <c r="X7" s="3" t="s">
        <v>24</v>
      </c>
      <c r="Y7" s="3" t="s">
        <v>25</v>
      </c>
      <c r="Z7" s="3" t="s">
        <v>26</v>
      </c>
      <c r="AA7" s="3" t="s">
        <v>27</v>
      </c>
      <c r="AB7" s="3" t="s">
        <v>28</v>
      </c>
      <c r="AC7" s="3" t="s">
        <v>29</v>
      </c>
      <c r="AD7" s="32" t="s">
        <v>30</v>
      </c>
      <c r="AE7" s="3" t="s">
        <v>31</v>
      </c>
      <c r="AF7" s="3" t="s">
        <v>32</v>
      </c>
      <c r="AG7" s="32" t="s">
        <v>33</v>
      </c>
      <c r="AH7" s="32" t="s">
        <v>34</v>
      </c>
      <c r="AI7" s="32" t="s">
        <v>35</v>
      </c>
      <c r="AJ7" s="32" t="s">
        <v>36</v>
      </c>
      <c r="AK7" s="33" t="s">
        <v>37</v>
      </c>
      <c r="AL7" s="32" t="s">
        <v>38</v>
      </c>
      <c r="AM7" s="32" t="s">
        <v>39</v>
      </c>
      <c r="AN7" s="1"/>
      <c r="AO7" s="1"/>
      <c r="AP7" s="46" t="s">
        <v>40</v>
      </c>
      <c r="AQ7" s="47"/>
      <c r="AR7" s="47"/>
      <c r="AS7" s="48"/>
    </row>
    <row r="8" spans="1:45" ht="45.75" customHeight="1">
      <c r="A8" s="4" t="s">
        <v>41</v>
      </c>
      <c r="B8" s="4" t="s">
        <v>42</v>
      </c>
      <c r="C8" s="4" t="s">
        <v>43</v>
      </c>
      <c r="D8" s="4" t="s">
        <v>44</v>
      </c>
      <c r="E8" s="4" t="s">
        <v>45</v>
      </c>
      <c r="F8" s="4" t="s">
        <v>46</v>
      </c>
      <c r="G8" s="4" t="s">
        <v>47</v>
      </c>
      <c r="H8" s="4"/>
      <c r="I8" s="4" t="s">
        <v>48</v>
      </c>
      <c r="J8" s="4" t="s">
        <v>49</v>
      </c>
      <c r="K8" s="4" t="s">
        <v>50</v>
      </c>
      <c r="L8" s="4" t="s">
        <v>51</v>
      </c>
      <c r="M8" s="4" t="s">
        <v>52</v>
      </c>
      <c r="N8" s="4" t="s">
        <v>52</v>
      </c>
      <c r="O8" s="4" t="s">
        <v>53</v>
      </c>
      <c r="P8" s="4" t="s">
        <v>54</v>
      </c>
      <c r="Q8" s="4" t="s">
        <v>53</v>
      </c>
      <c r="R8" s="4" t="s">
        <v>53</v>
      </c>
      <c r="S8" s="5" t="s">
        <v>53</v>
      </c>
      <c r="T8" s="4" t="s">
        <v>55</v>
      </c>
      <c r="U8" s="5" t="s">
        <v>56</v>
      </c>
      <c r="V8" s="4" t="s">
        <v>57</v>
      </c>
      <c r="W8" s="4" t="s">
        <v>58</v>
      </c>
      <c r="X8" s="4" t="s">
        <v>59</v>
      </c>
      <c r="Y8" s="6" t="s">
        <v>60</v>
      </c>
      <c r="Z8" s="4" t="s">
        <v>61</v>
      </c>
      <c r="AA8" s="4" t="s">
        <v>62</v>
      </c>
      <c r="AB8" s="4" t="s">
        <v>63</v>
      </c>
      <c r="AC8" s="4"/>
      <c r="AD8" s="7" t="s">
        <v>64</v>
      </c>
      <c r="AE8" s="4" t="s">
        <v>65</v>
      </c>
      <c r="AF8" s="4" t="s">
        <v>66</v>
      </c>
      <c r="AG8" s="4" t="s">
        <v>67</v>
      </c>
      <c r="AH8" s="4" t="s">
        <v>68</v>
      </c>
      <c r="AI8" s="4" t="s">
        <v>68</v>
      </c>
      <c r="AJ8" s="4" t="s">
        <v>69</v>
      </c>
      <c r="AK8" s="4" t="str">
        <f t="shared" ref="AK8:AK40" si="0">IF(AS8=1,"Alto",IF(AS8=2,"Medio",IF(AS8=3,"Bajo")))</f>
        <v>Medio</v>
      </c>
      <c r="AL8" s="4"/>
      <c r="AM8" s="4"/>
      <c r="AN8" s="8"/>
      <c r="AO8" s="8"/>
      <c r="AP8" s="4">
        <f t="shared" ref="AP8:AR8" si="1">IF(AH8="","",IF(AH8="Alto",1,IF(AH8="Medio",2,IF(AH8="Bajo",3))))</f>
        <v>3</v>
      </c>
      <c r="AQ8" s="4">
        <f t="shared" si="1"/>
        <v>3</v>
      </c>
      <c r="AR8" s="4">
        <f t="shared" si="1"/>
        <v>1</v>
      </c>
      <c r="AS8" s="9">
        <f t="shared" ref="AS8:AS10" si="2">IFERROR(INT(AVERAGE(AP8:AR8))," ")</f>
        <v>2</v>
      </c>
    </row>
    <row r="9" spans="1:45" ht="45.75" customHeight="1">
      <c r="A9" s="4" t="s">
        <v>70</v>
      </c>
      <c r="B9" s="4" t="s">
        <v>71</v>
      </c>
      <c r="C9" s="4" t="s">
        <v>43</v>
      </c>
      <c r="D9" s="4" t="s">
        <v>72</v>
      </c>
      <c r="E9" s="4" t="s">
        <v>73</v>
      </c>
      <c r="F9" s="4" t="s">
        <v>74</v>
      </c>
      <c r="G9" s="4" t="s">
        <v>75</v>
      </c>
      <c r="H9" s="4" t="s">
        <v>76</v>
      </c>
      <c r="I9" s="4" t="s">
        <v>77</v>
      </c>
      <c r="J9" s="4" t="s">
        <v>78</v>
      </c>
      <c r="K9" s="4"/>
      <c r="L9" s="4" t="s">
        <v>51</v>
      </c>
      <c r="M9" s="4" t="s">
        <v>52</v>
      </c>
      <c r="N9" s="4" t="s">
        <v>52</v>
      </c>
      <c r="O9" s="4" t="s">
        <v>53</v>
      </c>
      <c r="P9" s="4" t="s">
        <v>54</v>
      </c>
      <c r="Q9" s="4" t="s">
        <v>53</v>
      </c>
      <c r="R9" s="4" t="s">
        <v>53</v>
      </c>
      <c r="S9" s="5" t="s">
        <v>53</v>
      </c>
      <c r="T9" s="4" t="s">
        <v>79</v>
      </c>
      <c r="U9" s="5" t="s">
        <v>80</v>
      </c>
      <c r="V9" s="4" t="s">
        <v>57</v>
      </c>
      <c r="W9" s="4" t="s">
        <v>58</v>
      </c>
      <c r="X9" s="4" t="s">
        <v>59</v>
      </c>
      <c r="Y9" s="6" t="s">
        <v>81</v>
      </c>
      <c r="Z9" s="4" t="s">
        <v>61</v>
      </c>
      <c r="AA9" s="4" t="s">
        <v>82</v>
      </c>
      <c r="AB9" s="4"/>
      <c r="AC9" s="4" t="s">
        <v>83</v>
      </c>
      <c r="AD9" s="7" t="s">
        <v>84</v>
      </c>
      <c r="AE9" s="4" t="s">
        <v>85</v>
      </c>
      <c r="AF9" s="4" t="s">
        <v>86</v>
      </c>
      <c r="AG9" s="4" t="s">
        <v>67</v>
      </c>
      <c r="AH9" s="4" t="s">
        <v>87</v>
      </c>
      <c r="AI9" s="4" t="s">
        <v>69</v>
      </c>
      <c r="AJ9" s="4" t="s">
        <v>69</v>
      </c>
      <c r="AK9" s="4" t="str">
        <f t="shared" si="0"/>
        <v>Alto</v>
      </c>
      <c r="AL9" s="4"/>
      <c r="AM9" s="4"/>
      <c r="AN9" s="8"/>
      <c r="AO9" s="8"/>
      <c r="AP9" s="4">
        <f t="shared" ref="AP9:AR9" si="3">IF(AH9="","",IF(AH9="Alto",1,IF(AH9="Medio",2,IF(AH9="Bajo",3))))</f>
        <v>2</v>
      </c>
      <c r="AQ9" s="4">
        <f t="shared" si="3"/>
        <v>1</v>
      </c>
      <c r="AR9" s="4">
        <f t="shared" si="3"/>
        <v>1</v>
      </c>
      <c r="AS9" s="9">
        <f t="shared" si="2"/>
        <v>1</v>
      </c>
    </row>
    <row r="10" spans="1:45" ht="45.75" customHeight="1">
      <c r="A10" s="4" t="s">
        <v>88</v>
      </c>
      <c r="B10" s="4" t="s">
        <v>89</v>
      </c>
      <c r="C10" s="4" t="s">
        <v>90</v>
      </c>
      <c r="D10" s="4" t="s">
        <v>91</v>
      </c>
      <c r="E10" s="4" t="s">
        <v>92</v>
      </c>
      <c r="F10" s="4" t="s">
        <v>93</v>
      </c>
      <c r="G10" s="4" t="s">
        <v>75</v>
      </c>
      <c r="H10" s="4" t="s">
        <v>76</v>
      </c>
      <c r="I10" s="4" t="s">
        <v>94</v>
      </c>
      <c r="J10" s="4"/>
      <c r="K10" s="4"/>
      <c r="L10" s="4" t="s">
        <v>51</v>
      </c>
      <c r="M10" s="4" t="s">
        <v>52</v>
      </c>
      <c r="N10" s="4" t="s">
        <v>52</v>
      </c>
      <c r="O10" s="4" t="s">
        <v>53</v>
      </c>
      <c r="P10" s="4" t="s">
        <v>54</v>
      </c>
      <c r="Q10" s="4" t="s">
        <v>53</v>
      </c>
      <c r="R10" s="4" t="s">
        <v>53</v>
      </c>
      <c r="S10" s="5" t="s">
        <v>53</v>
      </c>
      <c r="T10" s="4" t="s">
        <v>95</v>
      </c>
      <c r="U10" s="5" t="s">
        <v>96</v>
      </c>
      <c r="V10" s="4" t="s">
        <v>57</v>
      </c>
      <c r="W10" s="4" t="s">
        <v>58</v>
      </c>
      <c r="X10" s="4" t="s">
        <v>59</v>
      </c>
      <c r="Y10" s="6" t="s">
        <v>97</v>
      </c>
      <c r="Z10" s="4" t="s">
        <v>61</v>
      </c>
      <c r="AA10" s="4" t="s">
        <v>82</v>
      </c>
      <c r="AB10" s="4"/>
      <c r="AC10" s="4"/>
      <c r="AD10" s="7" t="s">
        <v>98</v>
      </c>
      <c r="AE10" s="4" t="s">
        <v>99</v>
      </c>
      <c r="AF10" s="4" t="s">
        <v>86</v>
      </c>
      <c r="AG10" s="4" t="s">
        <v>67</v>
      </c>
      <c r="AH10" s="4" t="s">
        <v>69</v>
      </c>
      <c r="AI10" s="4" t="s">
        <v>69</v>
      </c>
      <c r="AJ10" s="4" t="s">
        <v>100</v>
      </c>
      <c r="AK10" s="4" t="str">
        <f t="shared" si="0"/>
        <v>Alto</v>
      </c>
      <c r="AL10" s="4"/>
      <c r="AM10" s="4"/>
      <c r="AN10" s="8"/>
      <c r="AO10" s="8"/>
      <c r="AP10" s="4">
        <f t="shared" ref="AP10:AR10" si="4">IF(AH10="","",IF(AH10="Alto",1,IF(AH10="Medio",2,IF(AH10="Bajo",3))))</f>
        <v>1</v>
      </c>
      <c r="AQ10" s="4">
        <f t="shared" si="4"/>
        <v>1</v>
      </c>
      <c r="AR10" s="4">
        <f t="shared" si="4"/>
        <v>3</v>
      </c>
      <c r="AS10" s="9">
        <f t="shared" si="2"/>
        <v>1</v>
      </c>
    </row>
    <row r="11" spans="1:45" ht="45.75" customHeight="1">
      <c r="A11" s="4" t="s">
        <v>101</v>
      </c>
      <c r="B11" s="4" t="s">
        <v>102</v>
      </c>
      <c r="C11" s="4" t="s">
        <v>43</v>
      </c>
      <c r="D11" s="4" t="s">
        <v>103</v>
      </c>
      <c r="E11" s="4" t="s">
        <v>104</v>
      </c>
      <c r="F11" s="4" t="s">
        <v>105</v>
      </c>
      <c r="G11" s="4" t="s">
        <v>106</v>
      </c>
      <c r="H11" s="4"/>
      <c r="I11" s="4" t="s">
        <v>107</v>
      </c>
      <c r="J11" s="4"/>
      <c r="K11" s="4"/>
      <c r="L11" s="4" t="s">
        <v>51</v>
      </c>
      <c r="M11" s="4" t="s">
        <v>108</v>
      </c>
      <c r="N11" s="4" t="s">
        <v>52</v>
      </c>
      <c r="O11" s="4" t="s">
        <v>53</v>
      </c>
      <c r="P11" s="4" t="s">
        <v>109</v>
      </c>
      <c r="Q11" s="4" t="s">
        <v>53</v>
      </c>
      <c r="R11" s="4" t="s">
        <v>53</v>
      </c>
      <c r="S11" s="5" t="s">
        <v>53</v>
      </c>
      <c r="T11" s="4" t="s">
        <v>110</v>
      </c>
      <c r="U11" s="5" t="s">
        <v>111</v>
      </c>
      <c r="V11" s="4" t="s">
        <v>57</v>
      </c>
      <c r="W11" s="4" t="s">
        <v>58</v>
      </c>
      <c r="X11" s="4" t="s">
        <v>59</v>
      </c>
      <c r="Y11" s="6" t="s">
        <v>112</v>
      </c>
      <c r="Z11" s="4" t="s">
        <v>61</v>
      </c>
      <c r="AA11" s="4" t="s">
        <v>113</v>
      </c>
      <c r="AB11" s="4" t="s">
        <v>114</v>
      </c>
      <c r="AC11" s="4" t="s">
        <v>115</v>
      </c>
      <c r="AD11" s="7" t="s">
        <v>116</v>
      </c>
      <c r="AE11" s="4" t="s">
        <v>117</v>
      </c>
      <c r="AF11" s="4" t="s">
        <v>86</v>
      </c>
      <c r="AG11" s="4" t="s">
        <v>67</v>
      </c>
      <c r="AH11" s="4" t="s">
        <v>87</v>
      </c>
      <c r="AI11" s="4" t="s">
        <v>87</v>
      </c>
      <c r="AJ11" s="4" t="s">
        <v>69</v>
      </c>
      <c r="AK11" s="4" t="str">
        <f t="shared" si="0"/>
        <v>Medio</v>
      </c>
      <c r="AL11" s="4"/>
      <c r="AM11" s="4"/>
      <c r="AN11" s="8"/>
      <c r="AO11" s="8"/>
      <c r="AP11" s="4">
        <f t="shared" ref="AP11:AR11" si="5">IF(AH11="","",IF(AH11="Alto",1,IF(AH11="Medio",2,IF(AH11="Bajo",3))))</f>
        <v>2</v>
      </c>
      <c r="AQ11" s="4">
        <f t="shared" si="5"/>
        <v>2</v>
      </c>
      <c r="AR11" s="4">
        <f t="shared" si="5"/>
        <v>1</v>
      </c>
      <c r="AS11" s="4">
        <f t="shared" ref="AS11:AS41" si="6">IFERROR(ROUND(AVERAGE(AP11:AR11),0)," ")</f>
        <v>2</v>
      </c>
    </row>
    <row r="12" spans="1:45" ht="45.75" customHeight="1">
      <c r="A12" s="4" t="s">
        <v>118</v>
      </c>
      <c r="B12" s="4" t="s">
        <v>119</v>
      </c>
      <c r="C12" s="4" t="s">
        <v>43</v>
      </c>
      <c r="D12" s="4" t="s">
        <v>120</v>
      </c>
      <c r="E12" s="4" t="s">
        <v>121</v>
      </c>
      <c r="F12" s="4" t="s">
        <v>122</v>
      </c>
      <c r="G12" s="4"/>
      <c r="H12" s="4" t="s">
        <v>76</v>
      </c>
      <c r="I12" s="4" t="s">
        <v>123</v>
      </c>
      <c r="J12" s="4" t="s">
        <v>124</v>
      </c>
      <c r="K12" s="4" t="s">
        <v>125</v>
      </c>
      <c r="L12" s="4" t="s">
        <v>51</v>
      </c>
      <c r="M12" s="4" t="s">
        <v>126</v>
      </c>
      <c r="N12" s="4" t="s">
        <v>127</v>
      </c>
      <c r="O12" s="4" t="s">
        <v>53</v>
      </c>
      <c r="P12" s="4" t="s">
        <v>54</v>
      </c>
      <c r="Q12" s="4" t="s">
        <v>53</v>
      </c>
      <c r="R12" s="4" t="s">
        <v>53</v>
      </c>
      <c r="S12" s="5" t="s">
        <v>53</v>
      </c>
      <c r="T12" s="4" t="s">
        <v>128</v>
      </c>
      <c r="U12" s="5" t="s">
        <v>129</v>
      </c>
      <c r="V12" s="4" t="s">
        <v>57</v>
      </c>
      <c r="W12" s="4" t="s">
        <v>58</v>
      </c>
      <c r="X12" s="4" t="s">
        <v>59</v>
      </c>
      <c r="Y12" s="6" t="s">
        <v>130</v>
      </c>
      <c r="Z12" s="4" t="s">
        <v>61</v>
      </c>
      <c r="AA12" s="4" t="s">
        <v>131</v>
      </c>
      <c r="AB12" s="4" t="s">
        <v>63</v>
      </c>
      <c r="AC12" s="4"/>
      <c r="AD12" s="7" t="s">
        <v>132</v>
      </c>
      <c r="AE12" s="4"/>
      <c r="AF12" s="4" t="s">
        <v>66</v>
      </c>
      <c r="AG12" s="4" t="s">
        <v>67</v>
      </c>
      <c r="AH12" s="4" t="s">
        <v>87</v>
      </c>
      <c r="AI12" s="4" t="s">
        <v>69</v>
      </c>
      <c r="AJ12" s="4" t="s">
        <v>68</v>
      </c>
      <c r="AK12" s="4" t="str">
        <f t="shared" si="0"/>
        <v>Medio</v>
      </c>
      <c r="AL12" s="4"/>
      <c r="AM12" s="4"/>
      <c r="AN12" s="8"/>
      <c r="AO12" s="8"/>
      <c r="AP12" s="4">
        <f t="shared" ref="AP12:AR12" si="7">IF(AH12="","",IF(AH12="Alto",1,IF(AH12="Medio",2,IF(AH12="Bajo",3))))</f>
        <v>2</v>
      </c>
      <c r="AQ12" s="4">
        <f t="shared" si="7"/>
        <v>1</v>
      </c>
      <c r="AR12" s="4">
        <f t="shared" si="7"/>
        <v>3</v>
      </c>
      <c r="AS12" s="4">
        <f t="shared" si="6"/>
        <v>2</v>
      </c>
    </row>
    <row r="13" spans="1:45" ht="45.75" customHeight="1">
      <c r="A13" s="4" t="s">
        <v>133</v>
      </c>
      <c r="B13" s="4" t="s">
        <v>119</v>
      </c>
      <c r="C13" s="4" t="s">
        <v>43</v>
      </c>
      <c r="D13" s="4" t="s">
        <v>134</v>
      </c>
      <c r="E13" s="4" t="s">
        <v>135</v>
      </c>
      <c r="F13" s="4" t="s">
        <v>136</v>
      </c>
      <c r="G13" s="4"/>
      <c r="H13" s="4" t="s">
        <v>76</v>
      </c>
      <c r="I13" s="4" t="s">
        <v>137</v>
      </c>
      <c r="J13" s="4" t="s">
        <v>138</v>
      </c>
      <c r="K13" s="4"/>
      <c r="L13" s="4" t="s">
        <v>51</v>
      </c>
      <c r="M13" s="4" t="s">
        <v>139</v>
      </c>
      <c r="N13" s="4" t="s">
        <v>139</v>
      </c>
      <c r="O13" s="4" t="s">
        <v>53</v>
      </c>
      <c r="P13" s="4" t="s">
        <v>54</v>
      </c>
      <c r="Q13" s="4" t="s">
        <v>53</v>
      </c>
      <c r="R13" s="4" t="s">
        <v>53</v>
      </c>
      <c r="S13" s="5" t="s">
        <v>53</v>
      </c>
      <c r="T13" s="4" t="s">
        <v>140</v>
      </c>
      <c r="U13" s="5" t="s">
        <v>141</v>
      </c>
      <c r="V13" s="4" t="s">
        <v>57</v>
      </c>
      <c r="W13" s="4" t="s">
        <v>58</v>
      </c>
      <c r="X13" s="4" t="s">
        <v>59</v>
      </c>
      <c r="Y13" s="6" t="s">
        <v>142</v>
      </c>
      <c r="Z13" s="4" t="s">
        <v>61</v>
      </c>
      <c r="AA13" s="4" t="s">
        <v>82</v>
      </c>
      <c r="AB13" s="4" t="s">
        <v>114</v>
      </c>
      <c r="AC13" s="4"/>
      <c r="AD13" s="7" t="s">
        <v>98</v>
      </c>
      <c r="AE13" s="4"/>
      <c r="AF13" s="4" t="s">
        <v>66</v>
      </c>
      <c r="AG13" s="4" t="s">
        <v>67</v>
      </c>
      <c r="AH13" s="4" t="s">
        <v>87</v>
      </c>
      <c r="AI13" s="4" t="s">
        <v>68</v>
      </c>
      <c r="AJ13" s="4" t="s">
        <v>68</v>
      </c>
      <c r="AK13" s="4" t="str">
        <f t="shared" si="0"/>
        <v>Bajo</v>
      </c>
      <c r="AL13" s="4"/>
      <c r="AM13" s="4" t="s">
        <v>143</v>
      </c>
      <c r="AN13" s="8"/>
      <c r="AO13" s="8"/>
      <c r="AP13" s="4">
        <f t="shared" ref="AP13:AR13" si="8">IF(AH13="","",IF(AH13="Alto",1,IF(AH13="Medio",2,IF(AH13="Bajo",3))))</f>
        <v>2</v>
      </c>
      <c r="AQ13" s="4">
        <f t="shared" si="8"/>
        <v>3</v>
      </c>
      <c r="AR13" s="4">
        <f t="shared" si="8"/>
        <v>3</v>
      </c>
      <c r="AS13" s="4">
        <f t="shared" si="6"/>
        <v>3</v>
      </c>
    </row>
    <row r="14" spans="1:45" ht="45.75" customHeight="1">
      <c r="A14" s="4" t="s">
        <v>144</v>
      </c>
      <c r="B14" s="4" t="s">
        <v>119</v>
      </c>
      <c r="C14" s="4" t="s">
        <v>43</v>
      </c>
      <c r="D14" s="4" t="s">
        <v>145</v>
      </c>
      <c r="E14" s="4" t="s">
        <v>146</v>
      </c>
      <c r="F14" s="4" t="s">
        <v>145</v>
      </c>
      <c r="G14" s="4"/>
      <c r="H14" s="4" t="s">
        <v>76</v>
      </c>
      <c r="I14" s="4" t="s">
        <v>123</v>
      </c>
      <c r="J14" s="4" t="s">
        <v>124</v>
      </c>
      <c r="K14" s="4" t="s">
        <v>147</v>
      </c>
      <c r="L14" s="4" t="s">
        <v>51</v>
      </c>
      <c r="M14" s="4" t="s">
        <v>126</v>
      </c>
      <c r="N14" s="4" t="s">
        <v>127</v>
      </c>
      <c r="O14" s="4" t="s">
        <v>53</v>
      </c>
      <c r="P14" s="4" t="s">
        <v>54</v>
      </c>
      <c r="Q14" s="4" t="s">
        <v>53</v>
      </c>
      <c r="R14" s="4" t="s">
        <v>53</v>
      </c>
      <c r="S14" s="5" t="s">
        <v>53</v>
      </c>
      <c r="T14" s="4" t="s">
        <v>148</v>
      </c>
      <c r="U14" s="5" t="s">
        <v>149</v>
      </c>
      <c r="V14" s="4" t="s">
        <v>57</v>
      </c>
      <c r="W14" s="4" t="s">
        <v>58</v>
      </c>
      <c r="X14" s="4" t="s">
        <v>59</v>
      </c>
      <c r="Y14" s="6" t="s">
        <v>150</v>
      </c>
      <c r="Z14" s="4" t="s">
        <v>61</v>
      </c>
      <c r="AA14" s="4" t="s">
        <v>82</v>
      </c>
      <c r="AB14" s="4"/>
      <c r="AC14" s="4"/>
      <c r="AD14" s="7" t="s">
        <v>132</v>
      </c>
      <c r="AE14" s="4"/>
      <c r="AF14" s="4" t="s">
        <v>66</v>
      </c>
      <c r="AG14" s="4" t="s">
        <v>67</v>
      </c>
      <c r="AH14" s="4"/>
      <c r="AI14" s="4"/>
      <c r="AJ14" s="4"/>
      <c r="AK14" s="4" t="b">
        <f t="shared" si="0"/>
        <v>0</v>
      </c>
      <c r="AL14" s="4"/>
      <c r="AM14" s="4"/>
      <c r="AN14" s="8"/>
      <c r="AO14" s="8"/>
      <c r="AP14" s="4" t="str">
        <f t="shared" ref="AP14:AR14" si="9">IF(AH14="","",IF(AH14="Alto",1,IF(AH14="Medio",2,IF(AH14="Bajo",3))))</f>
        <v/>
      </c>
      <c r="AQ14" s="4" t="str">
        <f t="shared" si="9"/>
        <v/>
      </c>
      <c r="AR14" s="4" t="str">
        <f t="shared" si="9"/>
        <v/>
      </c>
      <c r="AS14" s="4" t="str">
        <f t="shared" si="6"/>
        <v xml:space="preserve"> </v>
      </c>
    </row>
    <row r="15" spans="1:45" ht="45.75" customHeight="1">
      <c r="A15" s="4" t="s">
        <v>151</v>
      </c>
      <c r="B15" s="4" t="s">
        <v>152</v>
      </c>
      <c r="C15" s="4" t="s">
        <v>43</v>
      </c>
      <c r="D15" s="4" t="s">
        <v>153</v>
      </c>
      <c r="E15" s="4" t="s">
        <v>154</v>
      </c>
      <c r="F15" s="4" t="s">
        <v>155</v>
      </c>
      <c r="G15" s="4"/>
      <c r="H15" s="4" t="s">
        <v>156</v>
      </c>
      <c r="I15" s="4" t="s">
        <v>157</v>
      </c>
      <c r="J15" s="4"/>
      <c r="K15" s="4"/>
      <c r="L15" s="4" t="s">
        <v>51</v>
      </c>
      <c r="M15" s="4" t="s">
        <v>52</v>
      </c>
      <c r="N15" s="4" t="s">
        <v>52</v>
      </c>
      <c r="O15" s="4" t="s">
        <v>53</v>
      </c>
      <c r="P15" s="4" t="s">
        <v>54</v>
      </c>
      <c r="Q15" s="4" t="s">
        <v>53</v>
      </c>
      <c r="R15" s="4" t="s">
        <v>53</v>
      </c>
      <c r="S15" s="5" t="s">
        <v>53</v>
      </c>
      <c r="T15" s="4" t="s">
        <v>158</v>
      </c>
      <c r="U15" s="5" t="s">
        <v>159</v>
      </c>
      <c r="V15" s="4" t="s">
        <v>57</v>
      </c>
      <c r="W15" s="4" t="s">
        <v>58</v>
      </c>
      <c r="X15" s="4" t="s">
        <v>59</v>
      </c>
      <c r="Y15" s="6" t="s">
        <v>160</v>
      </c>
      <c r="Z15" s="4" t="s">
        <v>61</v>
      </c>
      <c r="AA15" s="4" t="s">
        <v>161</v>
      </c>
      <c r="AB15" s="4" t="s">
        <v>114</v>
      </c>
      <c r="AC15" s="4"/>
      <c r="AD15" s="7"/>
      <c r="AE15" s="4"/>
      <c r="AF15" s="4" t="s">
        <v>66</v>
      </c>
      <c r="AG15" s="4" t="s">
        <v>67</v>
      </c>
      <c r="AH15" s="4"/>
      <c r="AI15" s="4"/>
      <c r="AJ15" s="4"/>
      <c r="AK15" s="4" t="b">
        <f t="shared" si="0"/>
        <v>0</v>
      </c>
      <c r="AL15" s="4"/>
      <c r="AM15" s="4"/>
      <c r="AN15" s="8"/>
      <c r="AO15" s="8"/>
      <c r="AP15" s="4" t="str">
        <f t="shared" ref="AP15:AR15" si="10">IF(AH15="","",IF(AH15="Alto",1,IF(AH15="Medio",2,IF(AH15="Bajo",3))))</f>
        <v/>
      </c>
      <c r="AQ15" s="4" t="str">
        <f t="shared" si="10"/>
        <v/>
      </c>
      <c r="AR15" s="4" t="str">
        <f t="shared" si="10"/>
        <v/>
      </c>
      <c r="AS15" s="4" t="str">
        <f t="shared" si="6"/>
        <v xml:space="preserve"> </v>
      </c>
    </row>
    <row r="16" spans="1:45" ht="45.75" customHeight="1">
      <c r="A16" s="4" t="s">
        <v>162</v>
      </c>
      <c r="B16" s="4" t="s">
        <v>152</v>
      </c>
      <c r="C16" s="4" t="s">
        <v>43</v>
      </c>
      <c r="D16" s="4" t="s">
        <v>163</v>
      </c>
      <c r="E16" s="4" t="s">
        <v>164</v>
      </c>
      <c r="F16" s="4" t="s">
        <v>165</v>
      </c>
      <c r="G16" s="4"/>
      <c r="H16" s="4" t="s">
        <v>156</v>
      </c>
      <c r="I16" s="4" t="s">
        <v>166</v>
      </c>
      <c r="J16" s="4"/>
      <c r="K16" s="4"/>
      <c r="L16" s="4" t="s">
        <v>51</v>
      </c>
      <c r="M16" s="4" t="s">
        <v>52</v>
      </c>
      <c r="N16" s="4" t="s">
        <v>52</v>
      </c>
      <c r="O16" s="4" t="s">
        <v>53</v>
      </c>
      <c r="P16" s="4" t="s">
        <v>54</v>
      </c>
      <c r="Q16" s="4" t="s">
        <v>53</v>
      </c>
      <c r="R16" s="4" t="s">
        <v>53</v>
      </c>
      <c r="S16" s="5" t="s">
        <v>53</v>
      </c>
      <c r="T16" s="4" t="s">
        <v>167</v>
      </c>
      <c r="U16" s="5" t="s">
        <v>159</v>
      </c>
      <c r="V16" s="4" t="s">
        <v>57</v>
      </c>
      <c r="W16" s="4" t="s">
        <v>58</v>
      </c>
      <c r="X16" s="4" t="s">
        <v>59</v>
      </c>
      <c r="Y16" s="6" t="s">
        <v>168</v>
      </c>
      <c r="Z16" s="4" t="s">
        <v>61</v>
      </c>
      <c r="AA16" s="4"/>
      <c r="AB16" s="4"/>
      <c r="AC16" s="4"/>
      <c r="AD16" s="7"/>
      <c r="AE16" s="4"/>
      <c r="AF16" s="4" t="s">
        <v>66</v>
      </c>
      <c r="AG16" s="4" t="s">
        <v>67</v>
      </c>
      <c r="AH16" s="4"/>
      <c r="AI16" s="4"/>
      <c r="AJ16" s="4"/>
      <c r="AK16" s="4" t="b">
        <f t="shared" si="0"/>
        <v>0</v>
      </c>
      <c r="AL16" s="4"/>
      <c r="AM16" s="4"/>
      <c r="AN16" s="8"/>
      <c r="AO16" s="8"/>
      <c r="AP16" s="4" t="str">
        <f t="shared" ref="AP16:AR16" si="11">IF(AH16="","",IF(AH16="Alto",1,IF(AH16="Medio",2,IF(AH16="Bajo",3))))</f>
        <v/>
      </c>
      <c r="AQ16" s="4" t="str">
        <f t="shared" si="11"/>
        <v/>
      </c>
      <c r="AR16" s="4" t="str">
        <f t="shared" si="11"/>
        <v/>
      </c>
      <c r="AS16" s="4" t="str">
        <f t="shared" si="6"/>
        <v xml:space="preserve"> </v>
      </c>
    </row>
    <row r="17" spans="1:45" ht="45.75" customHeight="1">
      <c r="A17" s="4" t="s">
        <v>169</v>
      </c>
      <c r="B17" s="4" t="s">
        <v>170</v>
      </c>
      <c r="C17" s="4" t="s">
        <v>43</v>
      </c>
      <c r="D17" s="4" t="s">
        <v>171</v>
      </c>
      <c r="E17" s="4" t="s">
        <v>172</v>
      </c>
      <c r="F17" s="4" t="s">
        <v>173</v>
      </c>
      <c r="G17" s="4"/>
      <c r="H17" s="4" t="s">
        <v>156</v>
      </c>
      <c r="I17" s="4" t="s">
        <v>174</v>
      </c>
      <c r="J17" s="4"/>
      <c r="K17" s="4"/>
      <c r="L17" s="4" t="s">
        <v>51</v>
      </c>
      <c r="M17" s="4" t="s">
        <v>52</v>
      </c>
      <c r="N17" s="4" t="s">
        <v>52</v>
      </c>
      <c r="O17" s="4" t="s">
        <v>53</v>
      </c>
      <c r="P17" s="4" t="s">
        <v>109</v>
      </c>
      <c r="Q17" s="4" t="s">
        <v>53</v>
      </c>
      <c r="R17" s="4" t="s">
        <v>53</v>
      </c>
      <c r="S17" s="5" t="s">
        <v>53</v>
      </c>
      <c r="T17" s="4" t="s">
        <v>175</v>
      </c>
      <c r="U17" s="5" t="s">
        <v>176</v>
      </c>
      <c r="V17" s="4" t="s">
        <v>57</v>
      </c>
      <c r="W17" s="4" t="s">
        <v>58</v>
      </c>
      <c r="X17" s="4" t="s">
        <v>59</v>
      </c>
      <c r="Y17" s="6" t="s">
        <v>177</v>
      </c>
      <c r="Z17" s="4" t="s">
        <v>61</v>
      </c>
      <c r="AA17" s="4" t="s">
        <v>178</v>
      </c>
      <c r="AB17" s="4" t="s">
        <v>179</v>
      </c>
      <c r="AC17" s="4"/>
      <c r="AD17" s="7"/>
      <c r="AE17" s="4"/>
      <c r="AF17" s="4" t="s">
        <v>86</v>
      </c>
      <c r="AG17" s="4" t="s">
        <v>67</v>
      </c>
      <c r="AH17" s="4"/>
      <c r="AI17" s="4"/>
      <c r="AJ17" s="4"/>
      <c r="AK17" s="4" t="b">
        <f t="shared" si="0"/>
        <v>0</v>
      </c>
      <c r="AL17" s="4"/>
      <c r="AM17" s="4"/>
      <c r="AN17" s="8"/>
      <c r="AO17" s="8"/>
      <c r="AP17" s="4" t="str">
        <f t="shared" ref="AP17:AR17" si="12">IF(AH17="","",IF(AH17="Alto",1,IF(AH17="Medio",2,IF(AH17="Bajo",3))))</f>
        <v/>
      </c>
      <c r="AQ17" s="4" t="str">
        <f t="shared" si="12"/>
        <v/>
      </c>
      <c r="AR17" s="4" t="str">
        <f t="shared" si="12"/>
        <v/>
      </c>
      <c r="AS17" s="4" t="str">
        <f t="shared" si="6"/>
        <v xml:space="preserve"> </v>
      </c>
    </row>
    <row r="18" spans="1:45" ht="45.75" customHeight="1">
      <c r="A18" s="4" t="s">
        <v>180</v>
      </c>
      <c r="B18" s="4" t="s">
        <v>181</v>
      </c>
      <c r="C18" s="4" t="s">
        <v>90</v>
      </c>
      <c r="D18" s="4" t="s">
        <v>182</v>
      </c>
      <c r="E18" s="4" t="s">
        <v>183</v>
      </c>
      <c r="F18" s="4" t="s">
        <v>184</v>
      </c>
      <c r="G18" s="4"/>
      <c r="H18" s="4" t="s">
        <v>76</v>
      </c>
      <c r="I18" s="4" t="s">
        <v>185</v>
      </c>
      <c r="J18" s="4" t="s">
        <v>186</v>
      </c>
      <c r="K18" s="4" t="s">
        <v>187</v>
      </c>
      <c r="L18" s="4" t="s">
        <v>51</v>
      </c>
      <c r="M18" s="4" t="s">
        <v>52</v>
      </c>
      <c r="N18" s="4" t="s">
        <v>52</v>
      </c>
      <c r="O18" s="4" t="s">
        <v>53</v>
      </c>
      <c r="P18" s="4" t="s">
        <v>54</v>
      </c>
      <c r="Q18" s="4" t="s">
        <v>53</v>
      </c>
      <c r="R18" s="4" t="s">
        <v>53</v>
      </c>
      <c r="S18" s="5" t="s">
        <v>53</v>
      </c>
      <c r="T18" s="4" t="s">
        <v>188</v>
      </c>
      <c r="U18" s="5" t="s">
        <v>189</v>
      </c>
      <c r="V18" s="4" t="s">
        <v>57</v>
      </c>
      <c r="W18" s="4" t="s">
        <v>58</v>
      </c>
      <c r="X18" s="4" t="s">
        <v>59</v>
      </c>
      <c r="Y18" s="6" t="s">
        <v>190</v>
      </c>
      <c r="Z18" s="4" t="s">
        <v>61</v>
      </c>
      <c r="AA18" s="4" t="s">
        <v>82</v>
      </c>
      <c r="AB18" s="4"/>
      <c r="AC18" s="4"/>
      <c r="AD18" s="7" t="s">
        <v>191</v>
      </c>
      <c r="AE18" s="4"/>
      <c r="AF18" s="4" t="s">
        <v>192</v>
      </c>
      <c r="AG18" s="4" t="s">
        <v>67</v>
      </c>
      <c r="AH18" s="4"/>
      <c r="AI18" s="4"/>
      <c r="AJ18" s="4"/>
      <c r="AK18" s="4" t="b">
        <f t="shared" si="0"/>
        <v>0</v>
      </c>
      <c r="AL18" s="4"/>
      <c r="AM18" s="4"/>
      <c r="AN18" s="8"/>
      <c r="AO18" s="8"/>
      <c r="AP18" s="4" t="str">
        <f t="shared" ref="AP18:AR18" si="13">IF(AH18="","",IF(AH18="Alto",1,IF(AH18="Medio",2,IF(AH18="Bajo",3))))</f>
        <v/>
      </c>
      <c r="AQ18" s="4" t="str">
        <f t="shared" si="13"/>
        <v/>
      </c>
      <c r="AR18" s="4" t="str">
        <f t="shared" si="13"/>
        <v/>
      </c>
      <c r="AS18" s="4" t="str">
        <f t="shared" si="6"/>
        <v xml:space="preserve"> </v>
      </c>
    </row>
    <row r="19" spans="1:45" ht="45.75" customHeight="1">
      <c r="A19" s="4" t="s">
        <v>193</v>
      </c>
      <c r="B19" s="4" t="s">
        <v>194</v>
      </c>
      <c r="C19" s="4" t="s">
        <v>90</v>
      </c>
      <c r="D19" s="4" t="s">
        <v>195</v>
      </c>
      <c r="E19" s="4" t="s">
        <v>196</v>
      </c>
      <c r="F19" s="4" t="s">
        <v>197</v>
      </c>
      <c r="G19" s="4" t="s">
        <v>198</v>
      </c>
      <c r="H19" s="4" t="s">
        <v>156</v>
      </c>
      <c r="I19" s="4" t="s">
        <v>199</v>
      </c>
      <c r="J19" s="4" t="s">
        <v>200</v>
      </c>
      <c r="K19" s="4"/>
      <c r="L19" s="4" t="s">
        <v>51</v>
      </c>
      <c r="M19" s="4" t="s">
        <v>52</v>
      </c>
      <c r="N19" s="4" t="s">
        <v>52</v>
      </c>
      <c r="O19" s="4" t="s">
        <v>53</v>
      </c>
      <c r="P19" s="4" t="s">
        <v>54</v>
      </c>
      <c r="Q19" s="4" t="s">
        <v>53</v>
      </c>
      <c r="R19" s="4" t="s">
        <v>53</v>
      </c>
      <c r="S19" s="5" t="s">
        <v>53</v>
      </c>
      <c r="T19" s="4" t="s">
        <v>201</v>
      </c>
      <c r="U19" s="5" t="s">
        <v>202</v>
      </c>
      <c r="V19" s="4" t="s">
        <v>57</v>
      </c>
      <c r="W19" s="4" t="s">
        <v>58</v>
      </c>
      <c r="X19" s="4" t="s">
        <v>59</v>
      </c>
      <c r="Y19" s="6" t="s">
        <v>203</v>
      </c>
      <c r="Z19" s="4" t="s">
        <v>61</v>
      </c>
      <c r="AA19" s="4" t="s">
        <v>204</v>
      </c>
      <c r="AB19" s="4"/>
      <c r="AC19" s="4"/>
      <c r="AD19" s="7" t="s">
        <v>203</v>
      </c>
      <c r="AE19" s="4"/>
      <c r="AF19" s="4" t="s">
        <v>205</v>
      </c>
      <c r="AG19" s="4" t="s">
        <v>67</v>
      </c>
      <c r="AH19" s="4"/>
      <c r="AI19" s="4"/>
      <c r="AJ19" s="4"/>
      <c r="AK19" s="4" t="b">
        <f t="shared" si="0"/>
        <v>0</v>
      </c>
      <c r="AL19" s="4"/>
      <c r="AM19" s="4"/>
      <c r="AN19" s="8"/>
      <c r="AO19" s="8"/>
      <c r="AP19" s="4" t="str">
        <f t="shared" ref="AP19:AR19" si="14">IF(AH19="","",IF(AH19="Alto",1,IF(AH19="Medio",2,IF(AH19="Bajo",3))))</f>
        <v/>
      </c>
      <c r="AQ19" s="4" t="str">
        <f t="shared" si="14"/>
        <v/>
      </c>
      <c r="AR19" s="4" t="str">
        <f t="shared" si="14"/>
        <v/>
      </c>
      <c r="AS19" s="4" t="str">
        <f t="shared" si="6"/>
        <v xml:space="preserve"> </v>
      </c>
    </row>
    <row r="20" spans="1:45" ht="45.75" customHeight="1">
      <c r="A20" s="4" t="s">
        <v>206</v>
      </c>
      <c r="B20" s="4" t="s">
        <v>207</v>
      </c>
      <c r="C20" s="4" t="s">
        <v>90</v>
      </c>
      <c r="D20" s="4" t="s">
        <v>208</v>
      </c>
      <c r="E20" s="4" t="s">
        <v>209</v>
      </c>
      <c r="F20" s="4" t="s">
        <v>210</v>
      </c>
      <c r="G20" s="4"/>
      <c r="H20" s="4" t="s">
        <v>156</v>
      </c>
      <c r="I20" s="4" t="s">
        <v>211</v>
      </c>
      <c r="J20" s="4" t="s">
        <v>212</v>
      </c>
      <c r="K20" s="4" t="s">
        <v>213</v>
      </c>
      <c r="L20" s="4" t="s">
        <v>51</v>
      </c>
      <c r="M20" s="4" t="s">
        <v>52</v>
      </c>
      <c r="N20" s="4" t="s">
        <v>52</v>
      </c>
      <c r="O20" s="4" t="s">
        <v>53</v>
      </c>
      <c r="P20" s="4" t="s">
        <v>54</v>
      </c>
      <c r="Q20" s="4" t="s">
        <v>53</v>
      </c>
      <c r="R20" s="4" t="s">
        <v>53</v>
      </c>
      <c r="S20" s="5" t="s">
        <v>53</v>
      </c>
      <c r="T20" s="4" t="s">
        <v>214</v>
      </c>
      <c r="U20" s="5" t="s">
        <v>215</v>
      </c>
      <c r="V20" s="4" t="s">
        <v>57</v>
      </c>
      <c r="W20" s="4" t="s">
        <v>58</v>
      </c>
      <c r="X20" s="4" t="s">
        <v>59</v>
      </c>
      <c r="Y20" s="6" t="s">
        <v>216</v>
      </c>
      <c r="Z20" s="4" t="s">
        <v>61</v>
      </c>
      <c r="AA20" s="4" t="s">
        <v>82</v>
      </c>
      <c r="AB20" s="4"/>
      <c r="AC20" s="4"/>
      <c r="AD20" s="7" t="s">
        <v>217</v>
      </c>
      <c r="AE20" s="4"/>
      <c r="AF20" s="4" t="s">
        <v>218</v>
      </c>
      <c r="AG20" s="4" t="s">
        <v>67</v>
      </c>
      <c r="AH20" s="4"/>
      <c r="AI20" s="4"/>
      <c r="AJ20" s="4"/>
      <c r="AK20" s="4" t="b">
        <f t="shared" si="0"/>
        <v>0</v>
      </c>
      <c r="AL20" s="4"/>
      <c r="AM20" s="4"/>
      <c r="AN20" s="8"/>
      <c r="AO20" s="8"/>
      <c r="AP20" s="4" t="str">
        <f t="shared" ref="AP20:AR20" si="15">IF(AH20="","",IF(AH20="Alto",1,IF(AH20="Medio",2,IF(AH20="Bajo",3))))</f>
        <v/>
      </c>
      <c r="AQ20" s="4" t="str">
        <f t="shared" si="15"/>
        <v/>
      </c>
      <c r="AR20" s="4" t="str">
        <f t="shared" si="15"/>
        <v/>
      </c>
      <c r="AS20" s="4" t="str">
        <f t="shared" si="6"/>
        <v xml:space="preserve"> </v>
      </c>
    </row>
    <row r="21" spans="1:45" ht="45.75" customHeight="1">
      <c r="A21" s="4" t="s">
        <v>219</v>
      </c>
      <c r="B21" s="4" t="s">
        <v>220</v>
      </c>
      <c r="C21" s="4" t="s">
        <v>221</v>
      </c>
      <c r="D21" s="4" t="s">
        <v>222</v>
      </c>
      <c r="E21" s="4" t="s">
        <v>223</v>
      </c>
      <c r="F21" s="4" t="s">
        <v>224</v>
      </c>
      <c r="G21" s="4" t="s">
        <v>198</v>
      </c>
      <c r="H21" s="4" t="s">
        <v>76</v>
      </c>
      <c r="I21" s="4" t="s">
        <v>225</v>
      </c>
      <c r="J21" s="4" t="s">
        <v>226</v>
      </c>
      <c r="K21" s="4" t="s">
        <v>227</v>
      </c>
      <c r="L21" s="4" t="s">
        <v>51</v>
      </c>
      <c r="M21" s="4" t="s">
        <v>52</v>
      </c>
      <c r="N21" s="4" t="s">
        <v>52</v>
      </c>
      <c r="O21" s="4" t="s">
        <v>53</v>
      </c>
      <c r="P21" s="4" t="s">
        <v>54</v>
      </c>
      <c r="Q21" s="4" t="s">
        <v>53</v>
      </c>
      <c r="R21" s="4" t="s">
        <v>53</v>
      </c>
      <c r="S21" s="5" t="s">
        <v>53</v>
      </c>
      <c r="T21" s="4" t="s">
        <v>188</v>
      </c>
      <c r="U21" s="5" t="s">
        <v>228</v>
      </c>
      <c r="V21" s="4" t="s">
        <v>57</v>
      </c>
      <c r="W21" s="4" t="s">
        <v>58</v>
      </c>
      <c r="X21" s="4" t="s">
        <v>59</v>
      </c>
      <c r="Y21" s="6" t="s">
        <v>229</v>
      </c>
      <c r="Z21" s="4" t="s">
        <v>61</v>
      </c>
      <c r="AA21" s="4" t="s">
        <v>82</v>
      </c>
      <c r="AB21" s="4" t="s">
        <v>230</v>
      </c>
      <c r="AC21" s="4"/>
      <c r="AD21" s="7" t="s">
        <v>231</v>
      </c>
      <c r="AE21" s="4"/>
      <c r="AF21" s="4" t="s">
        <v>218</v>
      </c>
      <c r="AG21" s="4" t="s">
        <v>67</v>
      </c>
      <c r="AH21" s="4"/>
      <c r="AI21" s="4"/>
      <c r="AJ21" s="4"/>
      <c r="AK21" s="4" t="b">
        <f t="shared" si="0"/>
        <v>0</v>
      </c>
      <c r="AL21" s="4"/>
      <c r="AM21" s="4"/>
      <c r="AN21" s="8"/>
      <c r="AO21" s="8"/>
      <c r="AP21" s="4" t="str">
        <f t="shared" ref="AP21:AR21" si="16">IF(AH21="","",IF(AH21="Alto",1,IF(AH21="Medio",2,IF(AH21="Bajo",3))))</f>
        <v/>
      </c>
      <c r="AQ21" s="4" t="str">
        <f t="shared" si="16"/>
        <v/>
      </c>
      <c r="AR21" s="4" t="str">
        <f t="shared" si="16"/>
        <v/>
      </c>
      <c r="AS21" s="4" t="str">
        <f t="shared" si="6"/>
        <v xml:space="preserve"> </v>
      </c>
    </row>
    <row r="22" spans="1:45" ht="45.75" customHeight="1">
      <c r="A22" s="4" t="s">
        <v>232</v>
      </c>
      <c r="B22" s="4" t="s">
        <v>220</v>
      </c>
      <c r="C22" s="4" t="s">
        <v>221</v>
      </c>
      <c r="D22" s="4" t="s">
        <v>233</v>
      </c>
      <c r="E22" s="4" t="s">
        <v>234</v>
      </c>
      <c r="F22" s="4" t="s">
        <v>235</v>
      </c>
      <c r="G22" s="4" t="s">
        <v>236</v>
      </c>
      <c r="H22" s="4"/>
      <c r="I22" s="4" t="s">
        <v>237</v>
      </c>
      <c r="J22" s="4" t="s">
        <v>238</v>
      </c>
      <c r="K22" s="4" t="s">
        <v>239</v>
      </c>
      <c r="L22" s="4" t="s">
        <v>240</v>
      </c>
      <c r="M22" s="4" t="s">
        <v>241</v>
      </c>
      <c r="N22" s="4" t="s">
        <v>241</v>
      </c>
      <c r="O22" s="5" t="s">
        <v>242</v>
      </c>
      <c r="P22" s="4" t="s">
        <v>54</v>
      </c>
      <c r="Q22" s="4" t="s">
        <v>53</v>
      </c>
      <c r="R22" s="4" t="s">
        <v>53</v>
      </c>
      <c r="S22" s="5" t="s">
        <v>53</v>
      </c>
      <c r="T22" s="4" t="s">
        <v>53</v>
      </c>
      <c r="U22" s="5" t="s">
        <v>243</v>
      </c>
      <c r="V22" s="4" t="s">
        <v>57</v>
      </c>
      <c r="W22" s="4" t="s">
        <v>244</v>
      </c>
      <c r="X22" s="4" t="s">
        <v>59</v>
      </c>
      <c r="Y22" s="6" t="s">
        <v>245</v>
      </c>
      <c r="Z22" s="4" t="s">
        <v>61</v>
      </c>
      <c r="AA22" s="4" t="s">
        <v>82</v>
      </c>
      <c r="AB22" s="4" t="s">
        <v>230</v>
      </c>
      <c r="AC22" s="4"/>
      <c r="AD22" s="7"/>
      <c r="AE22" s="4"/>
      <c r="AF22" s="4" t="s">
        <v>205</v>
      </c>
      <c r="AG22" s="4" t="s">
        <v>67</v>
      </c>
      <c r="AH22" s="4"/>
      <c r="AI22" s="4"/>
      <c r="AJ22" s="4"/>
      <c r="AK22" s="4" t="b">
        <f t="shared" si="0"/>
        <v>0</v>
      </c>
      <c r="AL22" s="4"/>
      <c r="AM22" s="4"/>
      <c r="AN22" s="8"/>
      <c r="AO22" s="8"/>
      <c r="AP22" s="4" t="str">
        <f t="shared" ref="AP22:AR22" si="17">IF(AH22="","",IF(AH22="Alto",1,IF(AH22="Medio",2,IF(AH22="Bajo",3))))</f>
        <v/>
      </c>
      <c r="AQ22" s="4" t="str">
        <f t="shared" si="17"/>
        <v/>
      </c>
      <c r="AR22" s="4" t="str">
        <f t="shared" si="17"/>
        <v/>
      </c>
      <c r="AS22" s="4" t="str">
        <f t="shared" si="6"/>
        <v xml:space="preserve"> </v>
      </c>
    </row>
    <row r="23" spans="1:45" ht="45.75" customHeight="1">
      <c r="A23" s="4" t="s">
        <v>246</v>
      </c>
      <c r="B23" s="4" t="s">
        <v>247</v>
      </c>
      <c r="C23" s="4" t="s">
        <v>43</v>
      </c>
      <c r="D23" s="4" t="s">
        <v>248</v>
      </c>
      <c r="E23" s="4" t="s">
        <v>249</v>
      </c>
      <c r="F23" s="4" t="s">
        <v>250</v>
      </c>
      <c r="G23" s="4"/>
      <c r="H23" s="4"/>
      <c r="I23" s="4" t="s">
        <v>251</v>
      </c>
      <c r="J23" s="4" t="s">
        <v>252</v>
      </c>
      <c r="K23" s="4" t="s">
        <v>253</v>
      </c>
      <c r="L23" s="4" t="s">
        <v>51</v>
      </c>
      <c r="M23" s="4" t="s">
        <v>52</v>
      </c>
      <c r="N23" s="4" t="s">
        <v>52</v>
      </c>
      <c r="O23" s="4" t="s">
        <v>53</v>
      </c>
      <c r="P23" s="4" t="s">
        <v>54</v>
      </c>
      <c r="Q23" s="4" t="s">
        <v>53</v>
      </c>
      <c r="R23" s="4" t="s">
        <v>53</v>
      </c>
      <c r="S23" s="5" t="s">
        <v>53</v>
      </c>
      <c r="T23" s="4" t="s">
        <v>188</v>
      </c>
      <c r="U23" s="5"/>
      <c r="V23" s="4" t="s">
        <v>57</v>
      </c>
      <c r="W23" s="4" t="s">
        <v>58</v>
      </c>
      <c r="X23" s="4" t="s">
        <v>59</v>
      </c>
      <c r="Y23" s="6"/>
      <c r="Z23" s="4" t="s">
        <v>61</v>
      </c>
      <c r="AA23" s="4"/>
      <c r="AB23" s="4"/>
      <c r="AC23" s="4"/>
      <c r="AD23" s="7"/>
      <c r="AE23" s="4"/>
      <c r="AF23" s="4" t="s">
        <v>218</v>
      </c>
      <c r="AG23" s="4" t="s">
        <v>67</v>
      </c>
      <c r="AH23" s="4"/>
      <c r="AI23" s="4"/>
      <c r="AJ23" s="4"/>
      <c r="AK23" s="4" t="b">
        <f t="shared" si="0"/>
        <v>0</v>
      </c>
      <c r="AL23" s="4"/>
      <c r="AM23" s="4"/>
      <c r="AN23" s="8"/>
      <c r="AO23" s="8"/>
      <c r="AP23" s="4" t="str">
        <f t="shared" ref="AP23:AR23" si="18">IF(AH23="","",IF(AH23="Alto",1,IF(AH23="Medio",2,IF(AH23="Bajo",3))))</f>
        <v/>
      </c>
      <c r="AQ23" s="4" t="str">
        <f t="shared" si="18"/>
        <v/>
      </c>
      <c r="AR23" s="4" t="str">
        <f t="shared" si="18"/>
        <v/>
      </c>
      <c r="AS23" s="4" t="str">
        <f t="shared" si="6"/>
        <v xml:space="preserve"> </v>
      </c>
    </row>
    <row r="24" spans="1:45" ht="45.75" customHeight="1">
      <c r="A24" s="4" t="s">
        <v>254</v>
      </c>
      <c r="B24" s="4" t="s">
        <v>255</v>
      </c>
      <c r="C24" s="4" t="s">
        <v>90</v>
      </c>
      <c r="D24" s="4" t="s">
        <v>256</v>
      </c>
      <c r="E24" s="4" t="s">
        <v>257</v>
      </c>
      <c r="F24" s="4" t="s">
        <v>258</v>
      </c>
      <c r="G24" s="4" t="s">
        <v>53</v>
      </c>
      <c r="H24" s="4" t="s">
        <v>76</v>
      </c>
      <c r="I24" s="4" t="s">
        <v>259</v>
      </c>
      <c r="J24" s="4"/>
      <c r="K24" s="4"/>
      <c r="L24" s="4" t="s">
        <v>51</v>
      </c>
      <c r="M24" s="4" t="s">
        <v>52</v>
      </c>
      <c r="N24" s="4" t="s">
        <v>52</v>
      </c>
      <c r="O24" s="4" t="s">
        <v>53</v>
      </c>
      <c r="P24" s="4" t="s">
        <v>54</v>
      </c>
      <c r="Q24" s="4" t="s">
        <v>53</v>
      </c>
      <c r="R24" s="4" t="s">
        <v>53</v>
      </c>
      <c r="S24" s="5" t="s">
        <v>53</v>
      </c>
      <c r="T24" s="4" t="s">
        <v>260</v>
      </c>
      <c r="U24" s="5" t="s">
        <v>261</v>
      </c>
      <c r="V24" s="4" t="s">
        <v>57</v>
      </c>
      <c r="W24" s="4" t="s">
        <v>58</v>
      </c>
      <c r="X24" s="4" t="s">
        <v>59</v>
      </c>
      <c r="Y24" s="6" t="s">
        <v>190</v>
      </c>
      <c r="Z24" s="4" t="s">
        <v>61</v>
      </c>
      <c r="AA24" s="4" t="s">
        <v>262</v>
      </c>
      <c r="AB24" s="4"/>
      <c r="AC24" s="4"/>
      <c r="AD24" s="7"/>
      <c r="AE24" s="4"/>
      <c r="AF24" s="4" t="s">
        <v>218</v>
      </c>
      <c r="AG24" s="4" t="s">
        <v>67</v>
      </c>
      <c r="AH24" s="4"/>
      <c r="AI24" s="4"/>
      <c r="AJ24" s="4"/>
      <c r="AK24" s="4" t="b">
        <f t="shared" si="0"/>
        <v>0</v>
      </c>
      <c r="AL24" s="4"/>
      <c r="AM24" s="4" t="s">
        <v>263</v>
      </c>
      <c r="AN24" s="8"/>
      <c r="AO24" s="8"/>
      <c r="AP24" s="4" t="str">
        <f t="shared" ref="AP24:AR24" si="19">IF(AH24="","",IF(AH24="Alto",1,IF(AH24="Medio",2,IF(AH24="Bajo",3))))</f>
        <v/>
      </c>
      <c r="AQ24" s="4" t="str">
        <f t="shared" si="19"/>
        <v/>
      </c>
      <c r="AR24" s="4" t="str">
        <f t="shared" si="19"/>
        <v/>
      </c>
      <c r="AS24" s="4" t="str">
        <f t="shared" si="6"/>
        <v xml:space="preserve"> </v>
      </c>
    </row>
    <row r="25" spans="1:45" ht="45.75" customHeight="1">
      <c r="A25" s="4" t="s">
        <v>264</v>
      </c>
      <c r="B25" s="4" t="s">
        <v>265</v>
      </c>
      <c r="C25" s="4" t="s">
        <v>90</v>
      </c>
      <c r="D25" s="4" t="s">
        <v>266</v>
      </c>
      <c r="E25" s="4" t="s">
        <v>267</v>
      </c>
      <c r="F25" s="4" t="s">
        <v>268</v>
      </c>
      <c r="G25" s="4"/>
      <c r="H25" s="4" t="s">
        <v>76</v>
      </c>
      <c r="I25" s="4" t="s">
        <v>269</v>
      </c>
      <c r="J25" s="4"/>
      <c r="K25" s="4"/>
      <c r="L25" s="4" t="s">
        <v>51</v>
      </c>
      <c r="M25" s="4" t="s">
        <v>52</v>
      </c>
      <c r="N25" s="4" t="s">
        <v>52</v>
      </c>
      <c r="O25" s="4" t="s">
        <v>53</v>
      </c>
      <c r="P25" s="4" t="s">
        <v>54</v>
      </c>
      <c r="Q25" s="4" t="s">
        <v>53</v>
      </c>
      <c r="R25" s="4" t="s">
        <v>53</v>
      </c>
      <c r="S25" s="5" t="s">
        <v>53</v>
      </c>
      <c r="T25" s="4" t="s">
        <v>270</v>
      </c>
      <c r="U25" s="5"/>
      <c r="V25" s="4" t="s">
        <v>57</v>
      </c>
      <c r="W25" s="4" t="s">
        <v>58</v>
      </c>
      <c r="X25" s="4" t="s">
        <v>59</v>
      </c>
      <c r="Y25" s="6" t="s">
        <v>271</v>
      </c>
      <c r="Z25" s="4" t="s">
        <v>61</v>
      </c>
      <c r="AA25" s="4" t="s">
        <v>272</v>
      </c>
      <c r="AB25" s="4"/>
      <c r="AC25" s="4" t="s">
        <v>273</v>
      </c>
      <c r="AD25" s="7" t="s">
        <v>274</v>
      </c>
      <c r="AE25" s="4"/>
      <c r="AF25" s="4" t="s">
        <v>192</v>
      </c>
      <c r="AG25" s="4" t="s">
        <v>67</v>
      </c>
      <c r="AH25" s="4"/>
      <c r="AI25" s="4"/>
      <c r="AJ25" s="4"/>
      <c r="AK25" s="4" t="b">
        <f t="shared" si="0"/>
        <v>0</v>
      </c>
      <c r="AL25" s="4"/>
      <c r="AM25" s="4"/>
      <c r="AN25" s="8"/>
      <c r="AO25" s="8"/>
      <c r="AP25" s="4" t="str">
        <f t="shared" ref="AP25:AR25" si="20">IF(AH25="","",IF(AH25="Alto",1,IF(AH25="Medio",2,IF(AH25="Bajo",3))))</f>
        <v/>
      </c>
      <c r="AQ25" s="4" t="str">
        <f t="shared" si="20"/>
        <v/>
      </c>
      <c r="AR25" s="4" t="str">
        <f t="shared" si="20"/>
        <v/>
      </c>
      <c r="AS25" s="4" t="str">
        <f t="shared" si="6"/>
        <v xml:space="preserve"> </v>
      </c>
    </row>
    <row r="26" spans="1:45" ht="45.75" customHeight="1">
      <c r="A26" s="4" t="s">
        <v>275</v>
      </c>
      <c r="B26" s="4" t="s">
        <v>276</v>
      </c>
      <c r="C26" s="4" t="s">
        <v>277</v>
      </c>
      <c r="D26" s="4" t="s">
        <v>278</v>
      </c>
      <c r="E26" s="4" t="s">
        <v>279</v>
      </c>
      <c r="F26" s="4" t="s">
        <v>278</v>
      </c>
      <c r="G26" s="4"/>
      <c r="H26" s="4" t="s">
        <v>76</v>
      </c>
      <c r="I26" s="4" t="s">
        <v>280</v>
      </c>
      <c r="J26" s="4" t="s">
        <v>281</v>
      </c>
      <c r="K26" s="4" t="s">
        <v>282</v>
      </c>
      <c r="L26" s="4" t="s">
        <v>51</v>
      </c>
      <c r="M26" s="4" t="s">
        <v>139</v>
      </c>
      <c r="N26" s="4" t="s">
        <v>139</v>
      </c>
      <c r="O26" s="4" t="s">
        <v>53</v>
      </c>
      <c r="P26" s="4" t="s">
        <v>54</v>
      </c>
      <c r="Q26" s="4" t="s">
        <v>53</v>
      </c>
      <c r="R26" s="4" t="s">
        <v>53</v>
      </c>
      <c r="S26" s="5" t="s">
        <v>53</v>
      </c>
      <c r="T26" s="4" t="s">
        <v>283</v>
      </c>
      <c r="U26" s="5" t="s">
        <v>284</v>
      </c>
      <c r="V26" s="4" t="s">
        <v>57</v>
      </c>
      <c r="W26" s="4" t="s">
        <v>58</v>
      </c>
      <c r="X26" s="4" t="s">
        <v>59</v>
      </c>
      <c r="Y26" s="6" t="s">
        <v>285</v>
      </c>
      <c r="Z26" s="4" t="s">
        <v>61</v>
      </c>
      <c r="AA26" s="4" t="s">
        <v>286</v>
      </c>
      <c r="AB26" s="4"/>
      <c r="AC26" s="4"/>
      <c r="AD26" s="7"/>
      <c r="AE26" s="4"/>
      <c r="AF26" s="4" t="s">
        <v>192</v>
      </c>
      <c r="AG26" s="4" t="s">
        <v>67</v>
      </c>
      <c r="AH26" s="4"/>
      <c r="AI26" s="4"/>
      <c r="AJ26" s="4"/>
      <c r="AK26" s="4" t="b">
        <f t="shared" si="0"/>
        <v>0</v>
      </c>
      <c r="AL26" s="4"/>
      <c r="AM26" s="4"/>
      <c r="AN26" s="8"/>
      <c r="AO26" s="8"/>
      <c r="AP26" s="4" t="str">
        <f t="shared" ref="AP26:AR26" si="21">IF(AH26="","",IF(AH26="Alto",1,IF(AH26="Medio",2,IF(AH26="Bajo",3))))</f>
        <v/>
      </c>
      <c r="AQ26" s="4" t="str">
        <f t="shared" si="21"/>
        <v/>
      </c>
      <c r="AR26" s="4" t="str">
        <f t="shared" si="21"/>
        <v/>
      </c>
      <c r="AS26" s="4" t="str">
        <f t="shared" si="6"/>
        <v xml:space="preserve"> </v>
      </c>
    </row>
    <row r="27" spans="1:45" ht="45.75" customHeight="1">
      <c r="A27" s="4" t="s">
        <v>287</v>
      </c>
      <c r="B27" s="4" t="s">
        <v>276</v>
      </c>
      <c r="C27" s="4" t="s">
        <v>277</v>
      </c>
      <c r="D27" s="4" t="s">
        <v>288</v>
      </c>
      <c r="E27" s="4" t="s">
        <v>289</v>
      </c>
      <c r="F27" s="4" t="s">
        <v>288</v>
      </c>
      <c r="G27" s="4"/>
      <c r="H27" s="4" t="s">
        <v>76</v>
      </c>
      <c r="I27" s="4" t="s">
        <v>290</v>
      </c>
      <c r="J27" s="4" t="s">
        <v>291</v>
      </c>
      <c r="K27" s="4" t="s">
        <v>292</v>
      </c>
      <c r="L27" s="4" t="s">
        <v>51</v>
      </c>
      <c r="M27" s="4" t="s">
        <v>139</v>
      </c>
      <c r="N27" s="4" t="s">
        <v>139</v>
      </c>
      <c r="O27" s="4" t="s">
        <v>53</v>
      </c>
      <c r="P27" s="4" t="s">
        <v>54</v>
      </c>
      <c r="Q27" s="4" t="s">
        <v>53</v>
      </c>
      <c r="R27" s="4" t="s">
        <v>53</v>
      </c>
      <c r="S27" s="5" t="s">
        <v>53</v>
      </c>
      <c r="T27" s="4" t="s">
        <v>283</v>
      </c>
      <c r="U27" s="5" t="s">
        <v>284</v>
      </c>
      <c r="V27" s="4" t="s">
        <v>57</v>
      </c>
      <c r="W27" s="4" t="s">
        <v>58</v>
      </c>
      <c r="X27" s="4" t="s">
        <v>59</v>
      </c>
      <c r="Y27" s="6" t="s">
        <v>293</v>
      </c>
      <c r="Z27" s="4" t="s">
        <v>61</v>
      </c>
      <c r="AA27" s="4" t="s">
        <v>286</v>
      </c>
      <c r="AB27" s="4"/>
      <c r="AC27" s="4"/>
      <c r="AD27" s="7"/>
      <c r="AE27" s="4"/>
      <c r="AF27" s="4" t="s">
        <v>192</v>
      </c>
      <c r="AG27" s="4" t="s">
        <v>67</v>
      </c>
      <c r="AH27" s="4"/>
      <c r="AI27" s="4"/>
      <c r="AJ27" s="4"/>
      <c r="AK27" s="4" t="b">
        <f t="shared" si="0"/>
        <v>0</v>
      </c>
      <c r="AL27" s="4"/>
      <c r="AM27" s="4"/>
      <c r="AN27" s="8"/>
      <c r="AO27" s="8"/>
      <c r="AP27" s="4" t="str">
        <f t="shared" ref="AP27:AR27" si="22">IF(AH27="","",IF(AH27="Alto",1,IF(AH27="Medio",2,IF(AH27="Bajo",3))))</f>
        <v/>
      </c>
      <c r="AQ27" s="4" t="str">
        <f t="shared" si="22"/>
        <v/>
      </c>
      <c r="AR27" s="4" t="str">
        <f t="shared" si="22"/>
        <v/>
      </c>
      <c r="AS27" s="4" t="str">
        <f t="shared" si="6"/>
        <v xml:space="preserve"> </v>
      </c>
    </row>
    <row r="28" spans="1:45" ht="45.75" customHeight="1">
      <c r="A28" s="4" t="s">
        <v>294</v>
      </c>
      <c r="B28" s="4" t="s">
        <v>295</v>
      </c>
      <c r="C28" s="4" t="s">
        <v>43</v>
      </c>
      <c r="D28" s="4" t="s">
        <v>296</v>
      </c>
      <c r="E28" s="4" t="s">
        <v>297</v>
      </c>
      <c r="F28" s="4" t="s">
        <v>298</v>
      </c>
      <c r="G28" s="4" t="s">
        <v>106</v>
      </c>
      <c r="H28" s="4"/>
      <c r="I28" s="4" t="s">
        <v>299</v>
      </c>
      <c r="J28" s="4"/>
      <c r="K28" s="4"/>
      <c r="L28" s="4" t="s">
        <v>51</v>
      </c>
      <c r="M28" s="4" t="s">
        <v>52</v>
      </c>
      <c r="N28" s="4" t="s">
        <v>52</v>
      </c>
      <c r="O28" s="4" t="s">
        <v>53</v>
      </c>
      <c r="P28" s="4" t="s">
        <v>54</v>
      </c>
      <c r="Q28" s="4" t="s">
        <v>53</v>
      </c>
      <c r="R28" s="4" t="s">
        <v>53</v>
      </c>
      <c r="S28" s="5" t="s">
        <v>53</v>
      </c>
      <c r="T28" s="4" t="s">
        <v>242</v>
      </c>
      <c r="U28" s="5" t="s">
        <v>300</v>
      </c>
      <c r="V28" s="4" t="s">
        <v>57</v>
      </c>
      <c r="W28" s="4" t="s">
        <v>58</v>
      </c>
      <c r="X28" s="4" t="s">
        <v>59</v>
      </c>
      <c r="Y28" s="6" t="s">
        <v>301</v>
      </c>
      <c r="Z28" s="4" t="s">
        <v>61</v>
      </c>
      <c r="AA28" s="4" t="s">
        <v>131</v>
      </c>
      <c r="AB28" s="4" t="s">
        <v>302</v>
      </c>
      <c r="AC28" s="4"/>
      <c r="AD28" s="7"/>
      <c r="AE28" s="4"/>
      <c r="AF28" s="4" t="s">
        <v>66</v>
      </c>
      <c r="AG28" s="4" t="s">
        <v>67</v>
      </c>
      <c r="AH28" s="4"/>
      <c r="AI28" s="4"/>
      <c r="AJ28" s="4"/>
      <c r="AK28" s="4" t="b">
        <f t="shared" si="0"/>
        <v>0</v>
      </c>
      <c r="AL28" s="4"/>
      <c r="AM28" s="4"/>
      <c r="AN28" s="8"/>
      <c r="AO28" s="8"/>
      <c r="AP28" s="4" t="str">
        <f t="shared" ref="AP28:AR28" si="23">IF(AH28="","",IF(AH28="Alto",1,IF(AH28="Medio",2,IF(AH28="Bajo",3))))</f>
        <v/>
      </c>
      <c r="AQ28" s="4" t="str">
        <f t="shared" si="23"/>
        <v/>
      </c>
      <c r="AR28" s="4" t="str">
        <f t="shared" si="23"/>
        <v/>
      </c>
      <c r="AS28" s="4" t="str">
        <f t="shared" si="6"/>
        <v xml:space="preserve"> </v>
      </c>
    </row>
    <row r="29" spans="1:45" ht="45.75" customHeight="1">
      <c r="A29" s="4" t="s">
        <v>303</v>
      </c>
      <c r="B29" s="4" t="s">
        <v>255</v>
      </c>
      <c r="C29" s="4" t="s">
        <v>90</v>
      </c>
      <c r="D29" s="4" t="s">
        <v>304</v>
      </c>
      <c r="E29" s="4" t="s">
        <v>305</v>
      </c>
      <c r="F29" s="4" t="s">
        <v>306</v>
      </c>
      <c r="G29" s="4" t="s">
        <v>307</v>
      </c>
      <c r="H29" s="4"/>
      <c r="I29" s="4"/>
      <c r="J29" s="4"/>
      <c r="K29" s="4"/>
      <c r="L29" s="4" t="s">
        <v>240</v>
      </c>
      <c r="M29" s="4" t="s">
        <v>308</v>
      </c>
      <c r="N29" s="4" t="s">
        <v>308</v>
      </c>
      <c r="O29" s="4" t="s">
        <v>242</v>
      </c>
      <c r="P29" s="4" t="s">
        <v>54</v>
      </c>
      <c r="Q29" s="4" t="s">
        <v>53</v>
      </c>
      <c r="R29" s="4" t="s">
        <v>53</v>
      </c>
      <c r="S29" s="5" t="s">
        <v>53</v>
      </c>
      <c r="T29" s="4" t="s">
        <v>53</v>
      </c>
      <c r="U29" s="5" t="s">
        <v>255</v>
      </c>
      <c r="V29" s="4" t="s">
        <v>309</v>
      </c>
      <c r="W29" s="4" t="s">
        <v>244</v>
      </c>
      <c r="X29" s="4" t="s">
        <v>59</v>
      </c>
      <c r="Y29" s="6"/>
      <c r="Z29" s="4" t="s">
        <v>61</v>
      </c>
      <c r="AA29" s="4" t="s">
        <v>82</v>
      </c>
      <c r="AB29" s="4"/>
      <c r="AC29" s="4"/>
      <c r="AD29" s="7"/>
      <c r="AE29" s="4"/>
      <c r="AF29" s="4" t="s">
        <v>192</v>
      </c>
      <c r="AG29" s="4" t="s">
        <v>67</v>
      </c>
      <c r="AH29" s="4"/>
      <c r="AI29" s="4"/>
      <c r="AJ29" s="4"/>
      <c r="AK29" s="4" t="b">
        <f t="shared" si="0"/>
        <v>0</v>
      </c>
      <c r="AL29" s="4"/>
      <c r="AM29" s="4"/>
      <c r="AN29" s="8"/>
      <c r="AO29" s="8"/>
      <c r="AP29" s="4" t="str">
        <f t="shared" ref="AP29:AR29" si="24">IF(AH29="","",IF(AH29="Alto",1,IF(AH29="Medio",2,IF(AH29="Bajo",3))))</f>
        <v/>
      </c>
      <c r="AQ29" s="4" t="str">
        <f t="shared" si="24"/>
        <v/>
      </c>
      <c r="AR29" s="4" t="str">
        <f t="shared" si="24"/>
        <v/>
      </c>
      <c r="AS29" s="4" t="str">
        <f t="shared" si="6"/>
        <v xml:space="preserve"> </v>
      </c>
    </row>
    <row r="30" spans="1:45" ht="45.75" customHeight="1">
      <c r="A30" s="4" t="s">
        <v>310</v>
      </c>
      <c r="B30" s="4" t="s">
        <v>311</v>
      </c>
      <c r="C30" s="4" t="s">
        <v>43</v>
      </c>
      <c r="D30" s="4" t="s">
        <v>312</v>
      </c>
      <c r="E30" s="4" t="s">
        <v>313</v>
      </c>
      <c r="F30" s="4" t="s">
        <v>314</v>
      </c>
      <c r="G30" s="4"/>
      <c r="H30" s="4" t="s">
        <v>76</v>
      </c>
      <c r="I30" s="4"/>
      <c r="J30" s="4"/>
      <c r="K30" s="4"/>
      <c r="L30" s="4" t="s">
        <v>51</v>
      </c>
      <c r="M30" s="4" t="s">
        <v>127</v>
      </c>
      <c r="N30" s="4" t="s">
        <v>127</v>
      </c>
      <c r="O30" s="4" t="s">
        <v>53</v>
      </c>
      <c r="P30" s="4" t="s">
        <v>54</v>
      </c>
      <c r="Q30" s="4" t="s">
        <v>53</v>
      </c>
      <c r="R30" s="4" t="s">
        <v>53</v>
      </c>
      <c r="S30" s="5" t="s">
        <v>53</v>
      </c>
      <c r="T30" s="4"/>
      <c r="U30" s="5"/>
      <c r="V30" s="4" t="s">
        <v>57</v>
      </c>
      <c r="W30" s="4" t="s">
        <v>58</v>
      </c>
      <c r="X30" s="4" t="s">
        <v>59</v>
      </c>
      <c r="Y30" s="6" t="s">
        <v>315</v>
      </c>
      <c r="Z30" s="4" t="s">
        <v>61</v>
      </c>
      <c r="AA30" s="4" t="s">
        <v>82</v>
      </c>
      <c r="AB30" s="4"/>
      <c r="AC30" s="4"/>
      <c r="AD30" s="7"/>
      <c r="AE30" s="4"/>
      <c r="AF30" s="4" t="s">
        <v>218</v>
      </c>
      <c r="AG30" s="4" t="s">
        <v>67</v>
      </c>
      <c r="AH30" s="4"/>
      <c r="AI30" s="4"/>
      <c r="AJ30" s="4"/>
      <c r="AK30" s="4" t="b">
        <f t="shared" si="0"/>
        <v>0</v>
      </c>
      <c r="AL30" s="4"/>
      <c r="AM30" s="4"/>
      <c r="AN30" s="8"/>
      <c r="AO30" s="8"/>
      <c r="AP30" s="4" t="str">
        <f t="shared" ref="AP30:AR30" si="25">IF(AH30="","",IF(AH30="Alto",1,IF(AH30="Medio",2,IF(AH30="Bajo",3))))</f>
        <v/>
      </c>
      <c r="AQ30" s="4" t="str">
        <f t="shared" si="25"/>
        <v/>
      </c>
      <c r="AR30" s="4" t="str">
        <f t="shared" si="25"/>
        <v/>
      </c>
      <c r="AS30" s="4" t="str">
        <f t="shared" si="6"/>
        <v xml:space="preserve"> </v>
      </c>
    </row>
    <row r="31" spans="1:45" ht="45.75" customHeight="1">
      <c r="A31" s="4" t="s">
        <v>316</v>
      </c>
      <c r="B31" s="4" t="s">
        <v>317</v>
      </c>
      <c r="C31" s="4" t="s">
        <v>43</v>
      </c>
      <c r="D31" s="4" t="s">
        <v>318</v>
      </c>
      <c r="E31" s="4" t="s">
        <v>319</v>
      </c>
      <c r="F31" s="4" t="s">
        <v>320</v>
      </c>
      <c r="G31" s="4" t="s">
        <v>321</v>
      </c>
      <c r="H31" s="4"/>
      <c r="I31" s="4" t="s">
        <v>322</v>
      </c>
      <c r="J31" s="4" t="s">
        <v>323</v>
      </c>
      <c r="K31" s="4" t="s">
        <v>324</v>
      </c>
      <c r="L31" s="4" t="s">
        <v>51</v>
      </c>
      <c r="M31" s="4" t="s">
        <v>52</v>
      </c>
      <c r="N31" s="4" t="s">
        <v>52</v>
      </c>
      <c r="O31" s="4" t="s">
        <v>53</v>
      </c>
      <c r="P31" s="4" t="s">
        <v>54</v>
      </c>
      <c r="Q31" s="4" t="s">
        <v>53</v>
      </c>
      <c r="R31" s="4" t="s">
        <v>53</v>
      </c>
      <c r="S31" s="5" t="s">
        <v>53</v>
      </c>
      <c r="T31" s="4" t="s">
        <v>325</v>
      </c>
      <c r="U31" s="5" t="s">
        <v>326</v>
      </c>
      <c r="V31" s="4" t="s">
        <v>57</v>
      </c>
      <c r="W31" s="4" t="s">
        <v>58</v>
      </c>
      <c r="X31" s="4" t="s">
        <v>59</v>
      </c>
      <c r="Y31" s="6"/>
      <c r="Z31" s="4" t="s">
        <v>61</v>
      </c>
      <c r="AA31" s="4" t="s">
        <v>327</v>
      </c>
      <c r="AB31" s="4" t="s">
        <v>328</v>
      </c>
      <c r="AC31" s="4"/>
      <c r="AD31" s="7"/>
      <c r="AE31" s="4"/>
      <c r="AF31" s="4" t="s">
        <v>192</v>
      </c>
      <c r="AG31" s="4" t="s">
        <v>67</v>
      </c>
      <c r="AH31" s="4"/>
      <c r="AI31" s="4"/>
      <c r="AJ31" s="4"/>
      <c r="AK31" s="4" t="b">
        <f t="shared" si="0"/>
        <v>0</v>
      </c>
      <c r="AL31" s="4"/>
      <c r="AM31" s="4"/>
      <c r="AN31" s="8"/>
      <c r="AO31" s="8"/>
      <c r="AP31" s="4" t="str">
        <f t="shared" ref="AP31:AR31" si="26">IF(AH31="","",IF(AH31="Alto",1,IF(AH31="Medio",2,IF(AH31="Bajo",3))))</f>
        <v/>
      </c>
      <c r="AQ31" s="4" t="str">
        <f t="shared" si="26"/>
        <v/>
      </c>
      <c r="AR31" s="4" t="str">
        <f t="shared" si="26"/>
        <v/>
      </c>
      <c r="AS31" s="4" t="str">
        <f t="shared" si="6"/>
        <v xml:space="preserve"> </v>
      </c>
    </row>
    <row r="32" spans="1:45" ht="45.75" customHeight="1">
      <c r="A32" s="4" t="s">
        <v>329</v>
      </c>
      <c r="B32" s="4" t="s">
        <v>330</v>
      </c>
      <c r="C32" s="4" t="s">
        <v>43</v>
      </c>
      <c r="D32" s="4" t="s">
        <v>331</v>
      </c>
      <c r="E32" s="4" t="s">
        <v>332</v>
      </c>
      <c r="F32" s="4" t="s">
        <v>333</v>
      </c>
      <c r="G32" s="4" t="s">
        <v>321</v>
      </c>
      <c r="H32" s="4"/>
      <c r="I32" s="4"/>
      <c r="J32" s="4" t="s">
        <v>334</v>
      </c>
      <c r="K32" s="4"/>
      <c r="L32" s="4" t="s">
        <v>51</v>
      </c>
      <c r="M32" s="4" t="s">
        <v>52</v>
      </c>
      <c r="N32" s="4" t="s">
        <v>52</v>
      </c>
      <c r="O32" s="4" t="s">
        <v>53</v>
      </c>
      <c r="P32" s="4" t="s">
        <v>54</v>
      </c>
      <c r="Q32" s="4" t="s">
        <v>53</v>
      </c>
      <c r="R32" s="4" t="s">
        <v>53</v>
      </c>
      <c r="S32" s="5" t="s">
        <v>53</v>
      </c>
      <c r="T32" s="7" t="s">
        <v>335</v>
      </c>
      <c r="U32" s="5" t="s">
        <v>336</v>
      </c>
      <c r="V32" s="4" t="s">
        <v>57</v>
      </c>
      <c r="W32" s="4" t="s">
        <v>58</v>
      </c>
      <c r="X32" s="4" t="s">
        <v>59</v>
      </c>
      <c r="Y32" s="6" t="s">
        <v>337</v>
      </c>
      <c r="Z32" s="4" t="s">
        <v>61</v>
      </c>
      <c r="AA32" s="4" t="s">
        <v>82</v>
      </c>
      <c r="AB32" s="4" t="s">
        <v>338</v>
      </c>
      <c r="AC32" s="4"/>
      <c r="AD32" s="7"/>
      <c r="AE32" s="4"/>
      <c r="AF32" s="4" t="s">
        <v>192</v>
      </c>
      <c r="AG32" s="4" t="s">
        <v>67</v>
      </c>
      <c r="AH32" s="4"/>
      <c r="AI32" s="4"/>
      <c r="AJ32" s="4"/>
      <c r="AK32" s="4" t="b">
        <f t="shared" si="0"/>
        <v>0</v>
      </c>
      <c r="AL32" s="4"/>
      <c r="AM32" s="4"/>
      <c r="AN32" s="8"/>
      <c r="AO32" s="8"/>
      <c r="AP32" s="4" t="str">
        <f t="shared" ref="AP32:AR32" si="27">IF(AH32="","",IF(AH32="Alto",1,IF(AH32="Medio",2,IF(AH32="Bajo",3))))</f>
        <v/>
      </c>
      <c r="AQ32" s="4" t="str">
        <f t="shared" si="27"/>
        <v/>
      </c>
      <c r="AR32" s="4" t="str">
        <f t="shared" si="27"/>
        <v/>
      </c>
      <c r="AS32" s="4" t="str">
        <f t="shared" si="6"/>
        <v xml:space="preserve"> </v>
      </c>
    </row>
    <row r="33" spans="1:45" ht="45.75" customHeight="1">
      <c r="A33" s="4" t="s">
        <v>339</v>
      </c>
      <c r="B33" s="4" t="s">
        <v>340</v>
      </c>
      <c r="C33" s="4" t="s">
        <v>90</v>
      </c>
      <c r="D33" s="4" t="s">
        <v>341</v>
      </c>
      <c r="E33" s="4" t="s">
        <v>342</v>
      </c>
      <c r="F33" s="4" t="s">
        <v>343</v>
      </c>
      <c r="G33" s="4"/>
      <c r="H33" s="4" t="s">
        <v>156</v>
      </c>
      <c r="I33" s="4"/>
      <c r="J33" s="4"/>
      <c r="K33" s="4"/>
      <c r="L33" s="4" t="s">
        <v>51</v>
      </c>
      <c r="M33" s="4" t="s">
        <v>52</v>
      </c>
      <c r="N33" s="4" t="s">
        <v>52</v>
      </c>
      <c r="O33" s="4" t="s">
        <v>53</v>
      </c>
      <c r="P33" s="4" t="s">
        <v>54</v>
      </c>
      <c r="Q33" s="4" t="s">
        <v>53</v>
      </c>
      <c r="R33" s="4" t="s">
        <v>53</v>
      </c>
      <c r="S33" s="5" t="s">
        <v>53</v>
      </c>
      <c r="T33" s="4" t="s">
        <v>344</v>
      </c>
      <c r="U33" s="5" t="s">
        <v>215</v>
      </c>
      <c r="V33" s="4" t="s">
        <v>57</v>
      </c>
      <c r="W33" s="4" t="s">
        <v>58</v>
      </c>
      <c r="X33" s="4" t="s">
        <v>59</v>
      </c>
      <c r="Y33" s="6" t="s">
        <v>345</v>
      </c>
      <c r="Z33" s="4" t="s">
        <v>61</v>
      </c>
      <c r="AA33" s="4"/>
      <c r="AB33" s="4"/>
      <c r="AC33" s="4"/>
      <c r="AD33" s="7" t="s">
        <v>274</v>
      </c>
      <c r="AE33" s="4"/>
      <c r="AF33" s="4" t="s">
        <v>192</v>
      </c>
      <c r="AG33" s="4" t="s">
        <v>67</v>
      </c>
      <c r="AH33" s="4"/>
      <c r="AI33" s="4"/>
      <c r="AJ33" s="4"/>
      <c r="AK33" s="4" t="b">
        <f t="shared" si="0"/>
        <v>0</v>
      </c>
      <c r="AL33" s="4"/>
      <c r="AM33" s="4"/>
      <c r="AN33" s="8"/>
      <c r="AO33" s="8"/>
      <c r="AP33" s="4" t="str">
        <f t="shared" ref="AP33:AR33" si="28">IF(AH33="","",IF(AH33="Alto",1,IF(AH33="Medio",2,IF(AH33="Bajo",3))))</f>
        <v/>
      </c>
      <c r="AQ33" s="4" t="str">
        <f t="shared" si="28"/>
        <v/>
      </c>
      <c r="AR33" s="4" t="str">
        <f t="shared" si="28"/>
        <v/>
      </c>
      <c r="AS33" s="4" t="str">
        <f t="shared" si="6"/>
        <v xml:space="preserve"> </v>
      </c>
    </row>
    <row r="34" spans="1:45" ht="45.75" customHeight="1">
      <c r="A34" s="4" t="s">
        <v>346</v>
      </c>
      <c r="B34" s="4" t="s">
        <v>311</v>
      </c>
      <c r="C34" s="4" t="s">
        <v>43</v>
      </c>
      <c r="D34" s="4" t="s">
        <v>347</v>
      </c>
      <c r="E34" s="4" t="s">
        <v>348</v>
      </c>
      <c r="F34" s="4" t="s">
        <v>349</v>
      </c>
      <c r="G34" s="4"/>
      <c r="H34" s="4" t="s">
        <v>76</v>
      </c>
      <c r="I34" s="4" t="s">
        <v>350</v>
      </c>
      <c r="J34" s="4" t="s">
        <v>351</v>
      </c>
      <c r="K34" s="4" t="s">
        <v>352</v>
      </c>
      <c r="L34" s="4" t="s">
        <v>51</v>
      </c>
      <c r="M34" s="4" t="s">
        <v>52</v>
      </c>
      <c r="N34" s="4" t="s">
        <v>52</v>
      </c>
      <c r="O34" s="4" t="s">
        <v>53</v>
      </c>
      <c r="P34" s="4" t="s">
        <v>54</v>
      </c>
      <c r="Q34" s="4" t="s">
        <v>53</v>
      </c>
      <c r="R34" s="4" t="s">
        <v>53</v>
      </c>
      <c r="S34" s="5" t="s">
        <v>53</v>
      </c>
      <c r="T34" s="4" t="s">
        <v>353</v>
      </c>
      <c r="U34" s="5" t="s">
        <v>354</v>
      </c>
      <c r="V34" s="4" t="s">
        <v>57</v>
      </c>
      <c r="W34" s="4" t="s">
        <v>58</v>
      </c>
      <c r="X34" s="4" t="s">
        <v>59</v>
      </c>
      <c r="Y34" s="6" t="s">
        <v>355</v>
      </c>
      <c r="Z34" s="4" t="s">
        <v>61</v>
      </c>
      <c r="AA34" s="4" t="s">
        <v>82</v>
      </c>
      <c r="AB34" s="4"/>
      <c r="AC34" s="4"/>
      <c r="AD34" s="7" t="s">
        <v>356</v>
      </c>
      <c r="AE34" s="4"/>
      <c r="AF34" s="4" t="s">
        <v>66</v>
      </c>
      <c r="AG34" s="4" t="s">
        <v>67</v>
      </c>
      <c r="AH34" s="4"/>
      <c r="AI34" s="4"/>
      <c r="AJ34" s="4"/>
      <c r="AK34" s="4" t="b">
        <f t="shared" si="0"/>
        <v>0</v>
      </c>
      <c r="AL34" s="4"/>
      <c r="AM34" s="4"/>
      <c r="AN34" s="8"/>
      <c r="AO34" s="8"/>
      <c r="AP34" s="4" t="str">
        <f t="shared" ref="AP34:AR34" si="29">IF(AH34="","",IF(AH34="Alto",1,IF(AH34="Medio",2,IF(AH34="Bajo",3))))</f>
        <v/>
      </c>
      <c r="AQ34" s="4" t="str">
        <f t="shared" si="29"/>
        <v/>
      </c>
      <c r="AR34" s="4" t="str">
        <f t="shared" si="29"/>
        <v/>
      </c>
      <c r="AS34" s="4" t="str">
        <f t="shared" si="6"/>
        <v xml:space="preserve"> </v>
      </c>
    </row>
    <row r="35" spans="1:45" ht="45.75" customHeight="1">
      <c r="A35" s="4" t="s">
        <v>357</v>
      </c>
      <c r="B35" s="4" t="s">
        <v>358</v>
      </c>
      <c r="C35" s="4" t="s">
        <v>43</v>
      </c>
      <c r="D35" s="4" t="s">
        <v>359</v>
      </c>
      <c r="E35" s="4" t="s">
        <v>360</v>
      </c>
      <c r="F35" s="4"/>
      <c r="G35" s="4"/>
      <c r="H35" s="4"/>
      <c r="I35" s="4"/>
      <c r="J35" s="4"/>
      <c r="K35" s="4"/>
      <c r="L35" s="4" t="s">
        <v>51</v>
      </c>
      <c r="M35" s="4" t="s">
        <v>52</v>
      </c>
      <c r="N35" s="4" t="s">
        <v>52</v>
      </c>
      <c r="O35" s="4" t="s">
        <v>53</v>
      </c>
      <c r="P35" s="4" t="s">
        <v>54</v>
      </c>
      <c r="Q35" s="4" t="s">
        <v>53</v>
      </c>
      <c r="R35" s="4" t="s">
        <v>53</v>
      </c>
      <c r="S35" s="5" t="s">
        <v>53</v>
      </c>
      <c r="T35" s="4" t="s">
        <v>188</v>
      </c>
      <c r="U35" s="5" t="s">
        <v>361</v>
      </c>
      <c r="V35" s="4" t="s">
        <v>57</v>
      </c>
      <c r="W35" s="4" t="s">
        <v>58</v>
      </c>
      <c r="X35" s="4" t="s">
        <v>59</v>
      </c>
      <c r="Y35" s="6"/>
      <c r="Z35" s="4" t="s">
        <v>362</v>
      </c>
      <c r="AA35" s="4" t="s">
        <v>363</v>
      </c>
      <c r="AB35" s="4" t="s">
        <v>364</v>
      </c>
      <c r="AC35" s="4"/>
      <c r="AD35" s="7"/>
      <c r="AE35" s="4"/>
      <c r="AF35" s="4" t="s">
        <v>66</v>
      </c>
      <c r="AG35" s="4" t="s">
        <v>67</v>
      </c>
      <c r="AH35" s="4"/>
      <c r="AI35" s="4"/>
      <c r="AJ35" s="4"/>
      <c r="AK35" s="4" t="b">
        <f t="shared" si="0"/>
        <v>0</v>
      </c>
      <c r="AL35" s="4"/>
      <c r="AM35" s="4"/>
      <c r="AN35" s="8"/>
      <c r="AO35" s="8"/>
      <c r="AP35" s="4" t="str">
        <f t="shared" ref="AP35:AR35" si="30">IF(AH35="","",IF(AH35="Alto",1,IF(AH35="Medio",2,IF(AH35="Bajo",3))))</f>
        <v/>
      </c>
      <c r="AQ35" s="4" t="str">
        <f t="shared" si="30"/>
        <v/>
      </c>
      <c r="AR35" s="4" t="str">
        <f t="shared" si="30"/>
        <v/>
      </c>
      <c r="AS35" s="4" t="str">
        <f t="shared" si="6"/>
        <v xml:space="preserve"> </v>
      </c>
    </row>
    <row r="36" spans="1:45" ht="19.5" customHeight="1">
      <c r="A36" s="4" t="s">
        <v>365</v>
      </c>
      <c r="B36" s="11" t="s">
        <v>317</v>
      </c>
      <c r="C36" s="11" t="s">
        <v>43</v>
      </c>
      <c r="D36" s="11" t="s">
        <v>366</v>
      </c>
      <c r="E36" s="11" t="s">
        <v>367</v>
      </c>
      <c r="F36" s="11" t="s">
        <v>368</v>
      </c>
      <c r="G36" s="11"/>
      <c r="H36" s="11"/>
      <c r="I36" s="11"/>
      <c r="J36" s="11" t="s">
        <v>369</v>
      </c>
      <c r="K36" s="11"/>
      <c r="L36" s="11" t="s">
        <v>51</v>
      </c>
      <c r="M36" s="11" t="s">
        <v>139</v>
      </c>
      <c r="N36" s="11" t="s">
        <v>139</v>
      </c>
      <c r="O36" s="11" t="s">
        <v>54</v>
      </c>
      <c r="P36" s="11" t="s">
        <v>54</v>
      </c>
      <c r="Q36" s="4" t="s">
        <v>53</v>
      </c>
      <c r="R36" s="4" t="s">
        <v>53</v>
      </c>
      <c r="S36" s="12" t="s">
        <v>53</v>
      </c>
      <c r="T36" s="11" t="s">
        <v>370</v>
      </c>
      <c r="U36" s="12"/>
      <c r="V36" s="12" t="s">
        <v>57</v>
      </c>
      <c r="W36" s="11" t="s">
        <v>58</v>
      </c>
      <c r="X36" s="11" t="s">
        <v>59</v>
      </c>
      <c r="Y36" s="34" t="s">
        <v>371</v>
      </c>
      <c r="Z36" s="11" t="s">
        <v>372</v>
      </c>
      <c r="AA36" s="11" t="s">
        <v>82</v>
      </c>
      <c r="AB36" s="11" t="s">
        <v>338</v>
      </c>
      <c r="AC36" s="11"/>
      <c r="AD36" s="34"/>
      <c r="AE36" s="11"/>
      <c r="AF36" s="11"/>
      <c r="AG36" s="11"/>
      <c r="AH36" s="11"/>
      <c r="AI36" s="11"/>
      <c r="AJ36" s="11"/>
      <c r="AK36" s="11" t="b">
        <f t="shared" si="0"/>
        <v>0</v>
      </c>
      <c r="AL36" s="11"/>
      <c r="AM36" s="13"/>
      <c r="AN36" s="1"/>
      <c r="AO36" s="1"/>
      <c r="AP36" s="4" t="str">
        <f t="shared" ref="AP36:AR36" si="31">IF(AH36="","",IF(AH36="Alto",1,IF(AH36="Medio",2,IF(AH36="Bajo",3))))</f>
        <v/>
      </c>
      <c r="AQ36" s="4" t="str">
        <f t="shared" si="31"/>
        <v/>
      </c>
      <c r="AR36" s="4" t="str">
        <f t="shared" si="31"/>
        <v/>
      </c>
      <c r="AS36" s="4" t="str">
        <f t="shared" si="6"/>
        <v xml:space="preserve"> </v>
      </c>
    </row>
    <row r="37" spans="1:45" ht="19.5" customHeight="1">
      <c r="A37" s="4" t="s">
        <v>373</v>
      </c>
      <c r="B37" s="11" t="s">
        <v>374</v>
      </c>
      <c r="C37" s="11" t="s">
        <v>375</v>
      </c>
      <c r="D37" s="11" t="s">
        <v>376</v>
      </c>
      <c r="E37" s="11" t="s">
        <v>377</v>
      </c>
      <c r="F37" s="11" t="s">
        <v>378</v>
      </c>
      <c r="G37" s="11"/>
      <c r="H37" s="11"/>
      <c r="I37" s="11" t="s">
        <v>379</v>
      </c>
      <c r="J37" s="11"/>
      <c r="K37" s="11"/>
      <c r="L37" s="11" t="s">
        <v>51</v>
      </c>
      <c r="M37" s="11" t="s">
        <v>52</v>
      </c>
      <c r="N37" s="4" t="s">
        <v>52</v>
      </c>
      <c r="O37" s="11" t="s">
        <v>380</v>
      </c>
      <c r="P37" s="11"/>
      <c r="Q37" s="4" t="s">
        <v>53</v>
      </c>
      <c r="R37" s="4" t="s">
        <v>53</v>
      </c>
      <c r="S37" s="12" t="s">
        <v>53</v>
      </c>
      <c r="T37" s="11"/>
      <c r="U37" s="12" t="s">
        <v>374</v>
      </c>
      <c r="V37" s="12"/>
      <c r="W37" s="11"/>
      <c r="X37" s="11"/>
      <c r="Y37" s="11"/>
      <c r="Z37" s="11"/>
      <c r="AA37" s="11"/>
      <c r="AB37" s="11"/>
      <c r="AC37" s="11"/>
      <c r="AD37" s="34"/>
      <c r="AE37" s="11"/>
      <c r="AF37" s="11"/>
      <c r="AG37" s="11"/>
      <c r="AH37" s="11"/>
      <c r="AI37" s="11"/>
      <c r="AJ37" s="11"/>
      <c r="AK37" s="11" t="b">
        <f t="shared" si="0"/>
        <v>0</v>
      </c>
      <c r="AL37" s="11"/>
      <c r="AM37" s="13"/>
      <c r="AN37" s="1"/>
      <c r="AO37" s="1"/>
      <c r="AP37" s="4" t="str">
        <f t="shared" ref="AP37:AR37" si="32">IF(AH37="","",IF(AH37="Alto",1,IF(AH37="Medio",2,IF(AH37="Bajo",3))))</f>
        <v/>
      </c>
      <c r="AQ37" s="4" t="str">
        <f t="shared" si="32"/>
        <v/>
      </c>
      <c r="AR37" s="4" t="str">
        <f t="shared" si="32"/>
        <v/>
      </c>
      <c r="AS37" s="4" t="str">
        <f t="shared" si="6"/>
        <v xml:space="preserve"> </v>
      </c>
    </row>
    <row r="38" spans="1:45" ht="19.5" customHeight="1">
      <c r="A38" s="4" t="s">
        <v>381</v>
      </c>
      <c r="B38" s="11" t="s">
        <v>374</v>
      </c>
      <c r="C38" s="11" t="s">
        <v>43</v>
      </c>
      <c r="D38" s="11" t="s">
        <v>382</v>
      </c>
      <c r="E38" s="11" t="s">
        <v>383</v>
      </c>
      <c r="F38" s="11" t="s">
        <v>384</v>
      </c>
      <c r="G38" s="11"/>
      <c r="H38" s="11"/>
      <c r="I38" s="11" t="s">
        <v>385</v>
      </c>
      <c r="J38" s="11" t="s">
        <v>386</v>
      </c>
      <c r="K38" s="11" t="s">
        <v>387</v>
      </c>
      <c r="L38" s="11" t="s">
        <v>51</v>
      </c>
      <c r="M38" s="11" t="s">
        <v>52</v>
      </c>
      <c r="N38" s="4" t="s">
        <v>52</v>
      </c>
      <c r="O38" s="11" t="s">
        <v>380</v>
      </c>
      <c r="P38" s="11"/>
      <c r="Q38" s="4" t="s">
        <v>53</v>
      </c>
      <c r="R38" s="4" t="s">
        <v>53</v>
      </c>
      <c r="S38" s="12" t="s">
        <v>53</v>
      </c>
      <c r="T38" s="11"/>
      <c r="U38" s="12" t="s">
        <v>388</v>
      </c>
      <c r="V38" s="12" t="s">
        <v>57</v>
      </c>
      <c r="W38" s="11" t="s">
        <v>58</v>
      </c>
      <c r="X38" s="11" t="s">
        <v>59</v>
      </c>
      <c r="Y38" s="34" t="s">
        <v>389</v>
      </c>
      <c r="Z38" s="11" t="s">
        <v>372</v>
      </c>
      <c r="AA38" s="11" t="s">
        <v>82</v>
      </c>
      <c r="AB38" s="11" t="s">
        <v>338</v>
      </c>
      <c r="AC38" s="11"/>
      <c r="AD38" s="34"/>
      <c r="AE38" s="11"/>
      <c r="AF38" s="11"/>
      <c r="AG38" s="11"/>
      <c r="AH38" s="11"/>
      <c r="AI38" s="11"/>
      <c r="AJ38" s="11"/>
      <c r="AK38" s="11" t="b">
        <f t="shared" si="0"/>
        <v>0</v>
      </c>
      <c r="AL38" s="11"/>
      <c r="AM38" s="13"/>
      <c r="AN38" s="1"/>
      <c r="AO38" s="1"/>
      <c r="AP38" s="4" t="str">
        <f t="shared" ref="AP38:AR38" si="33">IF(AH38="","",IF(AH38="Alto",1,IF(AH38="Medio",2,IF(AH38="Bajo",3))))</f>
        <v/>
      </c>
      <c r="AQ38" s="4" t="str">
        <f t="shared" si="33"/>
        <v/>
      </c>
      <c r="AR38" s="4" t="str">
        <f t="shared" si="33"/>
        <v/>
      </c>
      <c r="AS38" s="4" t="str">
        <f t="shared" si="6"/>
        <v xml:space="preserve"> </v>
      </c>
    </row>
    <row r="39" spans="1:45" ht="19.5" customHeight="1">
      <c r="A39" s="11" t="s">
        <v>390</v>
      </c>
      <c r="B39" s="11" t="s">
        <v>391</v>
      </c>
      <c r="C39" s="11" t="s">
        <v>43</v>
      </c>
      <c r="D39" s="11" t="s">
        <v>392</v>
      </c>
      <c r="E39" s="11" t="s">
        <v>392</v>
      </c>
      <c r="F39" s="11"/>
      <c r="G39" s="11" t="s">
        <v>106</v>
      </c>
      <c r="H39" s="11"/>
      <c r="I39" s="11"/>
      <c r="J39" s="11"/>
      <c r="K39" s="11"/>
      <c r="L39" s="11"/>
      <c r="M39" s="11"/>
      <c r="N39" s="11"/>
      <c r="O39" s="11" t="s">
        <v>54</v>
      </c>
      <c r="P39" s="11" t="s">
        <v>54</v>
      </c>
      <c r="Q39" s="4" t="s">
        <v>53</v>
      </c>
      <c r="R39" s="4" t="s">
        <v>53</v>
      </c>
      <c r="S39" s="12" t="s">
        <v>53</v>
      </c>
      <c r="T39" s="11" t="s">
        <v>393</v>
      </c>
      <c r="U39" s="12" t="s">
        <v>394</v>
      </c>
      <c r="V39" s="12"/>
      <c r="W39" s="11"/>
      <c r="X39" s="11"/>
      <c r="Y39" s="11"/>
      <c r="Z39" s="11"/>
      <c r="AA39" s="11"/>
      <c r="AB39" s="11"/>
      <c r="AC39" s="11"/>
      <c r="AD39" s="34"/>
      <c r="AE39" s="11"/>
      <c r="AF39" s="11"/>
      <c r="AG39" s="11"/>
      <c r="AH39" s="11"/>
      <c r="AI39" s="11"/>
      <c r="AJ39" s="11"/>
      <c r="AK39" s="11" t="b">
        <f t="shared" si="0"/>
        <v>0</v>
      </c>
      <c r="AL39" s="11"/>
      <c r="AM39" s="13"/>
      <c r="AN39" s="1"/>
      <c r="AO39" s="1"/>
      <c r="AP39" s="4" t="str">
        <f t="shared" ref="AP39:AR39" si="34">IF(AH39="","",IF(AH39="Alto",1,IF(AH39="Medio",2,IF(AH39="Bajo",3))))</f>
        <v/>
      </c>
      <c r="AQ39" s="4" t="str">
        <f t="shared" si="34"/>
        <v/>
      </c>
      <c r="AR39" s="4" t="str">
        <f t="shared" si="34"/>
        <v/>
      </c>
      <c r="AS39" s="4" t="str">
        <f t="shared" si="6"/>
        <v xml:space="preserve"> </v>
      </c>
    </row>
    <row r="40" spans="1:45" ht="19.5" customHeight="1">
      <c r="A40" s="11" t="s">
        <v>395</v>
      </c>
      <c r="B40" s="11" t="s">
        <v>396</v>
      </c>
      <c r="C40" s="11" t="s">
        <v>43</v>
      </c>
      <c r="D40" s="11"/>
      <c r="E40" s="11" t="s">
        <v>397</v>
      </c>
      <c r="F40" s="11" t="s">
        <v>398</v>
      </c>
      <c r="G40" s="11" t="s">
        <v>106</v>
      </c>
      <c r="H40" s="11"/>
      <c r="I40" s="11"/>
      <c r="J40" s="11"/>
      <c r="K40" s="11"/>
      <c r="L40" s="11" t="s">
        <v>51</v>
      </c>
      <c r="M40" s="11" t="s">
        <v>52</v>
      </c>
      <c r="N40" s="4" t="s">
        <v>52</v>
      </c>
      <c r="O40" s="11" t="s">
        <v>54</v>
      </c>
      <c r="P40" s="11" t="s">
        <v>54</v>
      </c>
      <c r="Q40" s="4" t="s">
        <v>53</v>
      </c>
      <c r="R40" s="4" t="s">
        <v>53</v>
      </c>
      <c r="S40" s="12" t="s">
        <v>53</v>
      </c>
      <c r="T40" s="11" t="s">
        <v>399</v>
      </c>
      <c r="U40" s="12"/>
      <c r="V40" s="12"/>
      <c r="W40" s="11"/>
      <c r="X40" s="11"/>
      <c r="Y40" s="11"/>
      <c r="Z40" s="11"/>
      <c r="AA40" s="11"/>
      <c r="AB40" s="11"/>
      <c r="AC40" s="11"/>
      <c r="AD40" s="34"/>
      <c r="AE40" s="11"/>
      <c r="AF40" s="11"/>
      <c r="AG40" s="11"/>
      <c r="AH40" s="11"/>
      <c r="AI40" s="11"/>
      <c r="AJ40" s="11"/>
      <c r="AK40" s="11" t="b">
        <f t="shared" si="0"/>
        <v>0</v>
      </c>
      <c r="AL40" s="11"/>
      <c r="AM40" s="13"/>
      <c r="AN40" s="1"/>
      <c r="AO40" s="1"/>
      <c r="AP40" s="4" t="str">
        <f t="shared" ref="AP40:AR40" si="35">IF(AH40="","",IF(AH40="Alto",1,IF(AH40="Medio",2,IF(AH40="Bajo",3))))</f>
        <v/>
      </c>
      <c r="AQ40" s="4" t="str">
        <f t="shared" si="35"/>
        <v/>
      </c>
      <c r="AR40" s="4" t="str">
        <f t="shared" si="35"/>
        <v/>
      </c>
      <c r="AS40" s="4" t="str">
        <f t="shared" si="6"/>
        <v xml:space="preserve"> </v>
      </c>
    </row>
    <row r="41" spans="1:45" ht="19.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4" t="str">
        <f t="shared" ref="AP41:AR41" si="36">IF(AH41="","",IF(AH41="Alto",1,IF(AH41="Medio",2,IF(AH41="Bajo",3))))</f>
        <v/>
      </c>
      <c r="AQ41" s="4" t="str">
        <f t="shared" si="36"/>
        <v/>
      </c>
      <c r="AR41" s="4" t="str">
        <f t="shared" si="36"/>
        <v/>
      </c>
      <c r="AS41" s="4" t="str">
        <f t="shared" si="6"/>
        <v xml:space="preserve"> </v>
      </c>
    </row>
    <row r="42" spans="1:45" ht="19.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row>
    <row r="43" spans="1:45" ht="19.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row>
    <row r="44" spans="1:45" ht="19.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row>
    <row r="45" spans="1:45" ht="19.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row>
    <row r="46" spans="1:45" ht="19.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row>
    <row r="47" spans="1:45" ht="19.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row>
    <row r="48" spans="1:45" ht="19.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row>
    <row r="49" spans="1:45" ht="19.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row>
    <row r="50" spans="1:45" ht="19.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row>
    <row r="51" spans="1:45" ht="19.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row>
    <row r="52" spans="1:45" ht="19.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row>
    <row r="53" spans="1:45" ht="19.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row>
    <row r="54" spans="1:45" ht="19.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row>
    <row r="55" spans="1:45" ht="19.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row>
    <row r="56" spans="1:45" ht="19.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row>
    <row r="57" spans="1:45" ht="19.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row>
    <row r="58" spans="1:45" ht="19.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row>
    <row r="59" spans="1:45" ht="19.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row>
    <row r="60" spans="1:45" ht="19.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row>
    <row r="61" spans="1:45" ht="19.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row>
    <row r="62" spans="1:45" ht="19.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row>
    <row r="63" spans="1:45" ht="19.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row>
    <row r="64" spans="1:45" ht="19.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row>
    <row r="65" spans="1:45" ht="19.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row>
    <row r="66" spans="1:45" ht="19.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row>
    <row r="67" spans="1:45" ht="19.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row>
    <row r="68" spans="1:45" ht="19.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row>
    <row r="69" spans="1:45" ht="19.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row>
    <row r="70" spans="1:45" ht="19.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row>
    <row r="71" spans="1:45" ht="19.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row>
    <row r="72" spans="1:45" ht="19.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row>
    <row r="73" spans="1:45" ht="19.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row>
    <row r="74" spans="1:45" ht="19.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row>
    <row r="75" spans="1:45" ht="19.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row>
    <row r="76" spans="1:45" ht="19.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row>
    <row r="77" spans="1:45" ht="19.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row>
    <row r="78" spans="1:45" ht="19.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row>
    <row r="79" spans="1:45" ht="19.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row>
    <row r="80" spans="1:45" ht="19.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row>
    <row r="81" spans="1:45" ht="19.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row>
    <row r="82" spans="1:45" ht="19.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row>
    <row r="83" spans="1:45" ht="19.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row>
    <row r="84" spans="1:45" ht="19.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row>
    <row r="85" spans="1:45" ht="19.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row>
    <row r="86" spans="1:45" ht="19.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row>
    <row r="87" spans="1:45" ht="19.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row>
    <row r="88" spans="1:45" ht="19.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row>
    <row r="89" spans="1:45" ht="19.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row>
    <row r="90" spans="1:45" ht="19.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row>
    <row r="91" spans="1:45" ht="19.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row>
    <row r="92" spans="1:45" ht="19.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row>
    <row r="93" spans="1:45" ht="19.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row>
    <row r="94" spans="1:45" ht="19.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row>
    <row r="95" spans="1:45" ht="19.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row>
    <row r="96" spans="1:45" ht="19.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row>
    <row r="97" spans="1:45" ht="19.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row>
    <row r="98" spans="1:45" ht="19.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row>
    <row r="99" spans="1:45" ht="19.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row>
    <row r="100" spans="1:45" ht="19.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row>
  </sheetData>
  <mergeCells count="1">
    <mergeCell ref="AP7:AS7"/>
  </mergeCells>
  <conditionalFormatting sqref="AH8:AJ40">
    <cfRule type="containsText" dxfId="20" priority="1" operator="containsText" text="Alto">
      <formula>NOT(ISERROR(SEARCH(("Alto"),(AH8))))</formula>
    </cfRule>
    <cfRule type="containsText" dxfId="19" priority="2" operator="containsText" text="Alto">
      <formula>NOT(ISERROR(SEARCH(("Alto"),(AH8))))</formula>
    </cfRule>
    <cfRule type="containsText" dxfId="18" priority="3" operator="containsText" text="Medio">
      <formula>NOT(ISERROR(SEARCH(("Medio"),(AH8))))</formula>
    </cfRule>
    <cfRule type="containsText" dxfId="17" priority="4" operator="containsText" text="Bajo">
      <formula>NOT(ISERROR(SEARCH(("Bajo"),(AH8))))</formula>
    </cfRule>
  </conditionalFormatting>
  <conditionalFormatting sqref="AK8:AK40">
    <cfRule type="containsText" dxfId="16" priority="5" operator="containsText" text="Bajo">
      <formula>NOT(ISERROR(SEARCH(("Bajo"),(AK8))))</formula>
    </cfRule>
    <cfRule type="containsText" dxfId="15" priority="6" operator="containsText" text="Medio">
      <formula>NOT(ISERROR(SEARCH(("Medio"),(AK8))))</formula>
    </cfRule>
    <cfRule type="containsText" dxfId="14" priority="7" operator="containsText" text="Alto">
      <formula>NOT(ISERROR(SEARCH(("Alto"),(AK8))))</formula>
    </cfRule>
  </conditionalFormatting>
  <dataValidations count="1">
    <dataValidation type="list" allowBlank="1" showErrorMessage="1" sqref="C36:C38" xr:uid="{00000000-0002-0000-0000-000007000000}">
      <formula1>categoria</formula1>
    </dataValidation>
  </dataValidations>
  <hyperlinks>
    <hyperlink ref="Y8" r:id="rId1" location="no-back-button" xr:uid="{00000000-0004-0000-0000-000000000000}"/>
    <hyperlink ref="Y9" r:id="rId2" xr:uid="{00000000-0004-0000-0000-000001000000}"/>
    <hyperlink ref="Y10" r:id="rId3" xr:uid="{00000000-0004-0000-0000-000002000000}"/>
    <hyperlink ref="Y11" r:id="rId4" xr:uid="{00000000-0004-0000-0000-000003000000}"/>
    <hyperlink ref="Y12" r:id="rId5" xr:uid="{00000000-0004-0000-0000-000004000000}"/>
    <hyperlink ref="AD12" r:id="rId6" xr:uid="{00000000-0004-0000-0000-000005000000}"/>
    <hyperlink ref="Y13" r:id="rId7" xr:uid="{00000000-0004-0000-0000-000006000000}"/>
    <hyperlink ref="Y14" r:id="rId8" xr:uid="{00000000-0004-0000-0000-000007000000}"/>
    <hyperlink ref="AD14" r:id="rId9" xr:uid="{00000000-0004-0000-0000-000008000000}"/>
    <hyperlink ref="Y15" r:id="rId10" xr:uid="{00000000-0004-0000-0000-000009000000}"/>
    <hyperlink ref="Y16" r:id="rId11" xr:uid="{00000000-0004-0000-0000-00000A000000}"/>
    <hyperlink ref="Y17" r:id="rId12" xr:uid="{00000000-0004-0000-0000-00000B000000}"/>
    <hyperlink ref="Y18" r:id="rId13" xr:uid="{00000000-0004-0000-0000-00000C000000}"/>
    <hyperlink ref="Y19" r:id="rId14" xr:uid="{00000000-0004-0000-0000-00000D000000}"/>
    <hyperlink ref="AD19" r:id="rId15" xr:uid="{00000000-0004-0000-0000-00000E000000}"/>
    <hyperlink ref="Y20" r:id="rId16" xr:uid="{00000000-0004-0000-0000-00000F000000}"/>
    <hyperlink ref="Y21" r:id="rId17" xr:uid="{00000000-0004-0000-0000-000010000000}"/>
    <hyperlink ref="AD21" r:id="rId18" xr:uid="{00000000-0004-0000-0000-000011000000}"/>
    <hyperlink ref="Y22" r:id="rId19" xr:uid="{00000000-0004-0000-0000-000012000000}"/>
    <hyperlink ref="Y24" r:id="rId20" xr:uid="{00000000-0004-0000-0000-000013000000}"/>
    <hyperlink ref="AD25" r:id="rId21" xr:uid="{00000000-0004-0000-0000-000014000000}"/>
    <hyperlink ref="Y26" r:id="rId22" xr:uid="{00000000-0004-0000-0000-000015000000}"/>
    <hyperlink ref="Y27" r:id="rId23" xr:uid="{00000000-0004-0000-0000-000016000000}"/>
    <hyperlink ref="Y28" r:id="rId24" xr:uid="{00000000-0004-0000-0000-000017000000}"/>
    <hyperlink ref="Y30" r:id="rId25" xr:uid="{00000000-0004-0000-0000-000018000000}"/>
    <hyperlink ref="T32" r:id="rId26" xr:uid="{00000000-0004-0000-0000-000019000000}"/>
    <hyperlink ref="Y32" r:id="rId27" xr:uid="{00000000-0004-0000-0000-00001A000000}"/>
    <hyperlink ref="Y33" r:id="rId28" xr:uid="{00000000-0004-0000-0000-00001B000000}"/>
    <hyperlink ref="AD33" r:id="rId29" xr:uid="{00000000-0004-0000-0000-00001C000000}"/>
    <hyperlink ref="Y34" r:id="rId30" xr:uid="{00000000-0004-0000-0000-00001D000000}"/>
    <hyperlink ref="Y36" r:id="rId31" xr:uid="{00000000-0004-0000-0000-00001E000000}"/>
    <hyperlink ref="Y38" r:id="rId32" xr:uid="{00000000-0004-0000-0000-00001F000000}"/>
  </hyperlinks>
  <pageMargins left="0.7" right="0.7" top="0.75" bottom="0.75" header="0" footer="0"/>
  <pageSetup paperSize="9" scale="14" orientation="landscape" r:id="rId33"/>
  <drawing r:id="rId34"/>
  <tableParts count="1">
    <tablePart r:id="rId35"/>
  </tableParts>
  <extLst>
    <ext xmlns:x14="http://schemas.microsoft.com/office/spreadsheetml/2009/9/main" uri="{CCE6A557-97BC-4b89-ADB6-D9C93CAAB3DF}">
      <x14:dataValidations xmlns:xm="http://schemas.microsoft.com/office/excel/2006/main" count="8">
        <x14:dataValidation type="list" allowBlank="1" showErrorMessage="1" xr:uid="{00000000-0002-0000-0000-000000000000}">
          <x14:formula1>
            <xm:f>'Validación de Datos'!$E$9:$E$14</xm:f>
          </x14:formula1>
          <xm:sqref>P8:P40</xm:sqref>
        </x14:dataValidation>
        <x14:dataValidation type="list" allowBlank="1" showErrorMessage="1" xr:uid="{00000000-0002-0000-0000-000001000000}">
          <x14:formula1>
            <xm:f>'Validación de Datos'!$C$9:$C$13</xm:f>
          </x14:formula1>
          <xm:sqref>L8:L40</xm:sqref>
        </x14:dataValidation>
        <x14:dataValidation type="list" allowBlank="1" showErrorMessage="1" xr:uid="{00000000-0002-0000-0000-000002000000}">
          <x14:formula1>
            <xm:f>'Validación de Datos'!$K$9:$K$14</xm:f>
          </x14:formula1>
          <xm:sqref>Z8:Z40</xm:sqref>
        </x14:dataValidation>
        <x14:dataValidation type="list" allowBlank="1" showErrorMessage="1" xr:uid="{00000000-0002-0000-0000-000003000000}">
          <x14:formula1>
            <xm:f>'Validación de Datos'!$A$9:$A$14</xm:f>
          </x14:formula1>
          <xm:sqref>C8:C35</xm:sqref>
        </x14:dataValidation>
        <x14:dataValidation type="list" allowBlank="1" showErrorMessage="1" xr:uid="{00000000-0002-0000-0000-000004000000}">
          <x14:formula1>
            <xm:f>'Validación de Datos'!$G$19:$G$21</xm:f>
          </x14:formula1>
          <xm:sqref>H8:H40</xm:sqref>
        </x14:dataValidation>
        <x14:dataValidation type="list" allowBlank="1" showErrorMessage="1" xr:uid="{00000000-0002-0000-0000-000005000000}">
          <x14:formula1>
            <xm:f>'Validación de Datos'!$M$9:$M$11</xm:f>
          </x14:formula1>
          <xm:sqref>AH8:AK40</xm:sqref>
        </x14:dataValidation>
        <x14:dataValidation type="list" allowBlank="1" showErrorMessage="1" xr:uid="{00000000-0002-0000-0000-000006000000}">
          <x14:formula1>
            <xm:f>'Validación de Datos'!$I$19:$I$21</xm:f>
          </x14:formula1>
          <xm:sqref>AG8:AG40</xm:sqref>
        </x14:dataValidation>
        <x14:dataValidation type="list" allowBlank="1" showErrorMessage="1" xr:uid="{00000000-0002-0000-0000-000008000000}">
          <x14:formula1>
            <xm:f>'Validación de Datos'!$G$9:$G$14</xm:f>
          </x14:formula1>
          <xm:sqref>AF8:AF40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00"/>
  <sheetViews>
    <sheetView showGridLines="0" workbookViewId="0">
      <pane xSplit="5" topLeftCell="F1" activePane="topRight" state="frozen"/>
      <selection pane="topRight" activeCell="G2" sqref="G2"/>
    </sheetView>
  </sheetViews>
  <sheetFormatPr defaultColWidth="14.42578125" defaultRowHeight="15" customHeight="1"/>
  <cols>
    <col min="1" max="1" width="12.42578125" customWidth="1"/>
    <col min="2" max="2" width="33.85546875" customWidth="1"/>
    <col min="3" max="3" width="20" customWidth="1"/>
    <col min="4" max="4" width="19.140625" customWidth="1"/>
    <col min="5" max="5" width="19.7109375" customWidth="1"/>
    <col min="6" max="6" width="72.28515625" customWidth="1"/>
    <col min="7" max="7" width="14" customWidth="1"/>
    <col min="8" max="8" width="22.5703125" customWidth="1"/>
    <col min="9" max="9" width="47.28515625" customWidth="1"/>
    <col min="10" max="10" width="30.140625" customWidth="1"/>
    <col min="11" max="14" width="32.28515625" customWidth="1"/>
    <col min="15" max="15" width="18.42578125" customWidth="1"/>
    <col min="16" max="16" width="21" customWidth="1"/>
    <col min="17" max="17" width="18.42578125" customWidth="1"/>
    <col min="18" max="21" width="21" customWidth="1"/>
    <col min="22" max="30" width="26.140625" customWidth="1"/>
    <col min="31" max="31" width="41" customWidth="1"/>
    <col min="32" max="32" width="33.7109375" customWidth="1"/>
    <col min="33" max="33" width="42.85546875" customWidth="1"/>
    <col min="34" max="34" width="23.28515625" customWidth="1"/>
    <col min="35" max="36" width="34.42578125" customWidth="1"/>
    <col min="37" max="37" width="39.7109375" customWidth="1"/>
    <col min="38" max="39" width="12.42578125" customWidth="1"/>
  </cols>
  <sheetData>
    <row r="1" spans="1:39" ht="1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1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1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15.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15.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5.7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19.5" customHeight="1">
      <c r="A8" s="1" t="s">
        <v>400</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19.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9.5" customHeight="1">
      <c r="A10" s="3" t="s">
        <v>1</v>
      </c>
      <c r="B10" s="3" t="s">
        <v>2</v>
      </c>
      <c r="C10" s="3" t="s">
        <v>3</v>
      </c>
      <c r="D10" s="3" t="s">
        <v>4</v>
      </c>
      <c r="E10" s="3" t="s">
        <v>5</v>
      </c>
      <c r="F10" s="3" t="s">
        <v>6</v>
      </c>
      <c r="G10" s="3" t="s">
        <v>7</v>
      </c>
      <c r="H10" s="3" t="s">
        <v>401</v>
      </c>
      <c r="I10" s="3" t="s">
        <v>9</v>
      </c>
      <c r="J10" s="3" t="s">
        <v>10</v>
      </c>
      <c r="K10" s="3" t="s">
        <v>11</v>
      </c>
      <c r="L10" s="3" t="s">
        <v>12</v>
      </c>
      <c r="M10" s="3" t="s">
        <v>13</v>
      </c>
      <c r="N10" s="3" t="s">
        <v>14</v>
      </c>
      <c r="O10" s="3" t="s">
        <v>16</v>
      </c>
      <c r="P10" s="3" t="s">
        <v>17</v>
      </c>
      <c r="Q10" s="3" t="s">
        <v>18</v>
      </c>
      <c r="R10" s="3" t="s">
        <v>15</v>
      </c>
      <c r="S10" s="3" t="s">
        <v>19</v>
      </c>
      <c r="T10" s="3" t="s">
        <v>20</v>
      </c>
      <c r="U10" s="3" t="s">
        <v>21</v>
      </c>
      <c r="V10" s="3" t="s">
        <v>22</v>
      </c>
      <c r="W10" s="3" t="s">
        <v>23</v>
      </c>
      <c r="X10" s="3" t="s">
        <v>24</v>
      </c>
      <c r="Y10" s="3" t="s">
        <v>25</v>
      </c>
      <c r="Z10" s="3" t="s">
        <v>26</v>
      </c>
      <c r="AA10" s="3" t="s">
        <v>27</v>
      </c>
      <c r="AB10" s="3" t="s">
        <v>28</v>
      </c>
      <c r="AC10" s="3" t="s">
        <v>29</v>
      </c>
      <c r="AD10" s="3" t="s">
        <v>402</v>
      </c>
      <c r="AE10" s="32" t="s">
        <v>30</v>
      </c>
      <c r="AF10" s="3" t="s">
        <v>31</v>
      </c>
      <c r="AG10" s="3" t="s">
        <v>403</v>
      </c>
      <c r="AH10" s="3" t="s">
        <v>32</v>
      </c>
      <c r="AI10" s="32" t="s">
        <v>33</v>
      </c>
      <c r="AJ10" s="32" t="s">
        <v>38</v>
      </c>
      <c r="AK10" s="32" t="s">
        <v>39</v>
      </c>
      <c r="AL10" s="1"/>
      <c r="AM10" s="1"/>
    </row>
    <row r="11" spans="1:39" ht="19.5" customHeight="1">
      <c r="A11" s="4" t="s">
        <v>41</v>
      </c>
      <c r="B11" s="4" t="s">
        <v>276</v>
      </c>
      <c r="C11" s="4" t="s">
        <v>90</v>
      </c>
      <c r="D11" s="4" t="s">
        <v>404</v>
      </c>
      <c r="E11" s="4" t="s">
        <v>405</v>
      </c>
      <c r="F11" s="4" t="s">
        <v>406</v>
      </c>
      <c r="G11" s="4"/>
      <c r="H11" s="4" t="s">
        <v>76</v>
      </c>
      <c r="I11" s="4" t="s">
        <v>407</v>
      </c>
      <c r="J11" s="4"/>
      <c r="K11" s="4"/>
      <c r="L11" s="4" t="s">
        <v>51</v>
      </c>
      <c r="M11" s="4" t="s">
        <v>108</v>
      </c>
      <c r="N11" s="4" t="s">
        <v>108</v>
      </c>
      <c r="O11" s="4" t="s">
        <v>380</v>
      </c>
      <c r="P11" s="4"/>
      <c r="Q11" s="4"/>
      <c r="R11" s="4" t="s">
        <v>53</v>
      </c>
      <c r="S11" s="5" t="s">
        <v>53</v>
      </c>
      <c r="T11" s="4"/>
      <c r="U11" s="5"/>
      <c r="V11" s="5" t="s">
        <v>57</v>
      </c>
      <c r="W11" s="4" t="s">
        <v>58</v>
      </c>
      <c r="X11" s="4" t="s">
        <v>59</v>
      </c>
      <c r="Y11" s="4"/>
      <c r="Z11" s="4" t="s">
        <v>372</v>
      </c>
      <c r="AA11" s="4" t="s">
        <v>82</v>
      </c>
      <c r="AB11" s="4"/>
      <c r="AC11" s="4"/>
      <c r="AD11" s="4"/>
      <c r="AE11" s="7" t="s">
        <v>274</v>
      </c>
      <c r="AF11" s="4" t="s">
        <v>408</v>
      </c>
      <c r="AG11" s="4"/>
      <c r="AH11" s="4"/>
      <c r="AI11" s="4"/>
      <c r="AJ11" s="4"/>
      <c r="AK11" s="10" t="b">
        <f t="shared" ref="AK11:AK45" si="0">IF(AS11=1,"Alto",IF(AS11=2,"Medio",IF(AS11=3,"Bajo")))</f>
        <v>0</v>
      </c>
      <c r="AL11" s="8"/>
      <c r="AM11" s="8"/>
    </row>
    <row r="12" spans="1:39" ht="19.5" customHeight="1">
      <c r="A12" s="4" t="s">
        <v>70</v>
      </c>
      <c r="B12" s="4" t="s">
        <v>255</v>
      </c>
      <c r="C12" s="4" t="s">
        <v>90</v>
      </c>
      <c r="D12" s="4" t="s">
        <v>409</v>
      </c>
      <c r="E12" s="4" t="s">
        <v>410</v>
      </c>
      <c r="F12" s="4" t="s">
        <v>411</v>
      </c>
      <c r="G12" s="4"/>
      <c r="H12" s="4" t="s">
        <v>156</v>
      </c>
      <c r="I12" s="4" t="s">
        <v>412</v>
      </c>
      <c r="J12" s="4"/>
      <c r="K12" s="4"/>
      <c r="L12" s="4" t="s">
        <v>51</v>
      </c>
      <c r="M12" s="4" t="s">
        <v>108</v>
      </c>
      <c r="N12" s="4" t="s">
        <v>108</v>
      </c>
      <c r="O12" s="4" t="s">
        <v>380</v>
      </c>
      <c r="P12" s="4"/>
      <c r="Q12" s="4"/>
      <c r="R12" s="4" t="s">
        <v>53</v>
      </c>
      <c r="S12" s="5" t="s">
        <v>53</v>
      </c>
      <c r="T12" s="4"/>
      <c r="U12" s="5"/>
      <c r="V12" s="5" t="s">
        <v>57</v>
      </c>
      <c r="W12" s="4" t="s">
        <v>58</v>
      </c>
      <c r="X12" s="4" t="s">
        <v>59</v>
      </c>
      <c r="Y12" s="4" t="s">
        <v>413</v>
      </c>
      <c r="Z12" s="4" t="s">
        <v>372</v>
      </c>
      <c r="AA12" s="4" t="s">
        <v>262</v>
      </c>
      <c r="AB12" s="4"/>
      <c r="AC12" s="4"/>
      <c r="AD12" s="4"/>
      <c r="AE12" s="6" t="s">
        <v>274</v>
      </c>
      <c r="AF12" s="4"/>
      <c r="AG12" s="4"/>
      <c r="AH12" s="4"/>
      <c r="AI12" s="4"/>
      <c r="AJ12" s="4"/>
      <c r="AK12" s="10" t="b">
        <f t="shared" si="0"/>
        <v>0</v>
      </c>
      <c r="AL12" s="8"/>
      <c r="AM12" s="8"/>
    </row>
    <row r="13" spans="1:39" ht="19.5" customHeight="1">
      <c r="A13" s="4" t="s">
        <v>88</v>
      </c>
      <c r="B13" s="4" t="s">
        <v>374</v>
      </c>
      <c r="C13" s="4" t="s">
        <v>375</v>
      </c>
      <c r="D13" s="4" t="s">
        <v>376</v>
      </c>
      <c r="E13" s="4" t="s">
        <v>377</v>
      </c>
      <c r="F13" s="4" t="s">
        <v>378</v>
      </c>
      <c r="G13" s="4"/>
      <c r="H13" s="4"/>
      <c r="I13" s="4" t="s">
        <v>379</v>
      </c>
      <c r="J13" s="4"/>
      <c r="K13" s="4"/>
      <c r="L13" s="4" t="s">
        <v>51</v>
      </c>
      <c r="M13" s="4" t="s">
        <v>108</v>
      </c>
      <c r="N13" s="4" t="s">
        <v>108</v>
      </c>
      <c r="O13" s="4" t="s">
        <v>380</v>
      </c>
      <c r="P13" s="4"/>
      <c r="Q13" s="4"/>
      <c r="R13" s="4" t="s">
        <v>53</v>
      </c>
      <c r="S13" s="5" t="s">
        <v>53</v>
      </c>
      <c r="T13" s="4"/>
      <c r="U13" s="5" t="s">
        <v>374</v>
      </c>
      <c r="V13" s="5"/>
      <c r="W13" s="4"/>
      <c r="X13" s="4"/>
      <c r="Y13" s="4"/>
      <c r="Z13" s="4"/>
      <c r="AA13" s="4"/>
      <c r="AB13" s="4"/>
      <c r="AC13" s="4"/>
      <c r="AD13" s="4"/>
      <c r="AE13" s="7"/>
      <c r="AF13" s="4"/>
      <c r="AG13" s="4"/>
      <c r="AH13" s="4"/>
      <c r="AI13" s="4"/>
      <c r="AJ13" s="4"/>
      <c r="AK13" s="10" t="b">
        <f t="shared" si="0"/>
        <v>0</v>
      </c>
      <c r="AL13" s="8"/>
      <c r="AM13" s="8"/>
    </row>
    <row r="14" spans="1:39" ht="19.5" customHeight="1">
      <c r="A14" s="4" t="s">
        <v>101</v>
      </c>
      <c r="B14" s="4" t="s">
        <v>317</v>
      </c>
      <c r="C14" s="4" t="s">
        <v>43</v>
      </c>
      <c r="D14" s="4" t="s">
        <v>414</v>
      </c>
      <c r="E14" s="4" t="s">
        <v>53</v>
      </c>
      <c r="F14" s="4" t="s">
        <v>415</v>
      </c>
      <c r="G14" s="4"/>
      <c r="H14" s="4" t="s">
        <v>76</v>
      </c>
      <c r="I14" s="4"/>
      <c r="J14" s="4"/>
      <c r="K14" s="4"/>
      <c r="L14" s="4" t="s">
        <v>51</v>
      </c>
      <c r="M14" s="4" t="s">
        <v>139</v>
      </c>
      <c r="N14" s="4" t="s">
        <v>139</v>
      </c>
      <c r="O14" s="4" t="s">
        <v>54</v>
      </c>
      <c r="P14" s="4"/>
      <c r="Q14" s="4"/>
      <c r="R14" s="4" t="s">
        <v>53</v>
      </c>
      <c r="S14" s="5" t="s">
        <v>53</v>
      </c>
      <c r="T14" s="4"/>
      <c r="U14" s="5"/>
      <c r="V14" s="5" t="s">
        <v>57</v>
      </c>
      <c r="W14" s="4" t="s">
        <v>58</v>
      </c>
      <c r="X14" s="4" t="s">
        <v>59</v>
      </c>
      <c r="Y14" s="4"/>
      <c r="Z14" s="4" t="s">
        <v>372</v>
      </c>
      <c r="AA14" s="4" t="s">
        <v>82</v>
      </c>
      <c r="AB14" s="4"/>
      <c r="AC14" s="4"/>
      <c r="AD14" s="4"/>
      <c r="AE14" s="7"/>
      <c r="AF14" s="4"/>
      <c r="AG14" s="4"/>
      <c r="AH14" s="4"/>
      <c r="AI14" s="4"/>
      <c r="AJ14" s="4"/>
      <c r="AK14" s="10" t="b">
        <f t="shared" si="0"/>
        <v>0</v>
      </c>
      <c r="AL14" s="8"/>
      <c r="AM14" s="8"/>
    </row>
    <row r="15" spans="1:39" ht="19.5" customHeight="1">
      <c r="A15" s="4" t="s">
        <v>118</v>
      </c>
      <c r="B15" s="11" t="s">
        <v>317</v>
      </c>
      <c r="C15" s="11" t="s">
        <v>43</v>
      </c>
      <c r="D15" s="11" t="s">
        <v>366</v>
      </c>
      <c r="E15" s="4" t="s">
        <v>367</v>
      </c>
      <c r="F15" s="11" t="s">
        <v>368</v>
      </c>
      <c r="G15" s="11"/>
      <c r="H15" s="11"/>
      <c r="I15" s="11"/>
      <c r="J15" s="11" t="s">
        <v>369</v>
      </c>
      <c r="K15" s="11"/>
      <c r="L15" s="11" t="s">
        <v>51</v>
      </c>
      <c r="M15" s="11" t="s">
        <v>139</v>
      </c>
      <c r="N15" s="11" t="s">
        <v>139</v>
      </c>
      <c r="O15" s="11" t="s">
        <v>54</v>
      </c>
      <c r="P15" s="11"/>
      <c r="Q15" s="11"/>
      <c r="R15" s="11" t="s">
        <v>53</v>
      </c>
      <c r="S15" s="12" t="s">
        <v>53</v>
      </c>
      <c r="T15" s="11"/>
      <c r="U15" s="12"/>
      <c r="V15" s="12" t="s">
        <v>57</v>
      </c>
      <c r="W15" s="11" t="s">
        <v>58</v>
      </c>
      <c r="X15" s="11" t="s">
        <v>59</v>
      </c>
      <c r="Y15" s="34" t="s">
        <v>371</v>
      </c>
      <c r="Z15" s="11" t="s">
        <v>372</v>
      </c>
      <c r="AA15" s="11" t="s">
        <v>82</v>
      </c>
      <c r="AB15" s="11" t="s">
        <v>338</v>
      </c>
      <c r="AC15" s="11"/>
      <c r="AD15" s="11"/>
      <c r="AE15" s="34"/>
      <c r="AF15" s="11"/>
      <c r="AG15" s="11"/>
      <c r="AH15" s="11"/>
      <c r="AI15" s="11"/>
      <c r="AJ15" s="11"/>
      <c r="AK15" s="13" t="b">
        <f t="shared" si="0"/>
        <v>0</v>
      </c>
      <c r="AL15" s="14"/>
      <c r="AM15" s="8"/>
    </row>
    <row r="16" spans="1:39" ht="19.5" customHeight="1">
      <c r="A16" s="4" t="s">
        <v>416</v>
      </c>
      <c r="B16" s="35" t="s">
        <v>374</v>
      </c>
      <c r="C16" s="35" t="s">
        <v>43</v>
      </c>
      <c r="D16" s="35" t="s">
        <v>382</v>
      </c>
      <c r="E16" s="35" t="s">
        <v>383</v>
      </c>
      <c r="F16" s="35" t="s">
        <v>384</v>
      </c>
      <c r="G16" s="35"/>
      <c r="H16" s="35"/>
      <c r="I16" s="35" t="s">
        <v>385</v>
      </c>
      <c r="J16" s="35" t="s">
        <v>386</v>
      </c>
      <c r="K16" s="35" t="s">
        <v>387</v>
      </c>
      <c r="L16" s="35" t="s">
        <v>51</v>
      </c>
      <c r="M16" s="35" t="s">
        <v>108</v>
      </c>
      <c r="N16" s="35" t="s">
        <v>108</v>
      </c>
      <c r="O16" s="35" t="s">
        <v>380</v>
      </c>
      <c r="P16" s="35"/>
      <c r="Q16" s="35"/>
      <c r="R16" s="35" t="s">
        <v>53</v>
      </c>
      <c r="S16" s="36" t="s">
        <v>53</v>
      </c>
      <c r="T16" s="35"/>
      <c r="U16" s="36" t="s">
        <v>417</v>
      </c>
      <c r="V16" s="36" t="s">
        <v>57</v>
      </c>
      <c r="W16" s="35" t="s">
        <v>58</v>
      </c>
      <c r="X16" s="35" t="s">
        <v>59</v>
      </c>
      <c r="Y16" s="37" t="s">
        <v>389</v>
      </c>
      <c r="Z16" s="35" t="s">
        <v>372</v>
      </c>
      <c r="AA16" s="35" t="s">
        <v>82</v>
      </c>
      <c r="AB16" s="35" t="s">
        <v>338</v>
      </c>
      <c r="AC16" s="35"/>
      <c r="AD16" s="35"/>
      <c r="AE16" s="37"/>
      <c r="AF16" s="35"/>
      <c r="AG16" s="35"/>
      <c r="AH16" s="35"/>
      <c r="AI16" s="35"/>
      <c r="AJ16" s="35"/>
      <c r="AK16" s="38" t="b">
        <f t="shared" si="0"/>
        <v>0</v>
      </c>
      <c r="AL16" s="1"/>
      <c r="AM16" s="1"/>
    </row>
    <row r="17" spans="1:39" ht="19.5" customHeight="1">
      <c r="A17" s="4" t="s">
        <v>346</v>
      </c>
      <c r="B17" s="4" t="s">
        <v>418</v>
      </c>
      <c r="C17" s="4" t="s">
        <v>43</v>
      </c>
      <c r="D17" s="4" t="s">
        <v>419</v>
      </c>
      <c r="E17" s="4" t="s">
        <v>420</v>
      </c>
      <c r="F17" s="4" t="s">
        <v>421</v>
      </c>
      <c r="G17" s="4"/>
      <c r="H17" s="4" t="s">
        <v>76</v>
      </c>
      <c r="I17" s="4" t="s">
        <v>422</v>
      </c>
      <c r="J17" s="4" t="s">
        <v>423</v>
      </c>
      <c r="K17" s="4" t="s">
        <v>424</v>
      </c>
      <c r="L17" s="4" t="s">
        <v>51</v>
      </c>
      <c r="M17" s="4" t="s">
        <v>108</v>
      </c>
      <c r="N17" s="4" t="s">
        <v>108</v>
      </c>
      <c r="O17" s="4" t="s">
        <v>53</v>
      </c>
      <c r="P17" s="4" t="s">
        <v>54</v>
      </c>
      <c r="Q17" s="4" t="s">
        <v>53</v>
      </c>
      <c r="R17" s="4" t="s">
        <v>53</v>
      </c>
      <c r="S17" s="5" t="s">
        <v>53</v>
      </c>
      <c r="T17" s="4" t="s">
        <v>425</v>
      </c>
      <c r="U17" s="5" t="s">
        <v>426</v>
      </c>
      <c r="V17" s="4" t="s">
        <v>57</v>
      </c>
      <c r="W17" s="4" t="s">
        <v>58</v>
      </c>
      <c r="X17" s="4" t="s">
        <v>427</v>
      </c>
      <c r="Y17" s="6" t="s">
        <v>428</v>
      </c>
      <c r="Z17" s="4" t="s">
        <v>429</v>
      </c>
      <c r="AA17" s="4"/>
      <c r="AB17" s="4"/>
      <c r="AC17" s="4"/>
      <c r="AD17" s="7"/>
      <c r="AE17" s="4"/>
      <c r="AF17" s="4" t="s">
        <v>218</v>
      </c>
      <c r="AG17" s="4" t="s">
        <v>67</v>
      </c>
      <c r="AH17" s="4"/>
      <c r="AI17" s="4"/>
      <c r="AJ17" s="4"/>
      <c r="AK17" s="4" t="b">
        <f t="shared" si="0"/>
        <v>0</v>
      </c>
      <c r="AL17" s="4"/>
      <c r="AM17" s="4"/>
    </row>
    <row r="18" spans="1:39" ht="19.5" customHeight="1">
      <c r="A18" s="4"/>
      <c r="B18" s="4"/>
      <c r="C18" s="4"/>
      <c r="D18" s="4"/>
      <c r="E18" s="4"/>
      <c r="F18" s="4"/>
      <c r="G18" s="4"/>
      <c r="H18" s="4"/>
      <c r="I18" s="4"/>
      <c r="J18" s="4"/>
      <c r="K18" s="4"/>
      <c r="L18" s="4"/>
      <c r="M18" s="4"/>
      <c r="N18" s="4"/>
      <c r="O18" s="4"/>
      <c r="P18" s="4"/>
      <c r="Q18" s="4"/>
      <c r="R18" s="4"/>
      <c r="S18" s="5"/>
      <c r="T18" s="4"/>
      <c r="U18" s="5"/>
      <c r="V18" s="4"/>
      <c r="W18" s="4"/>
      <c r="X18" s="4"/>
      <c r="Y18" s="6"/>
      <c r="Z18" s="4"/>
      <c r="AA18" s="4"/>
      <c r="AB18" s="4"/>
      <c r="AC18" s="4"/>
      <c r="AD18" s="4"/>
      <c r="AE18" s="6"/>
      <c r="AF18" s="4"/>
      <c r="AG18" s="4"/>
      <c r="AH18" s="4"/>
      <c r="AI18" s="4"/>
      <c r="AJ18" s="4"/>
      <c r="AK18" s="10" t="b">
        <f t="shared" si="0"/>
        <v>0</v>
      </c>
      <c r="AL18" s="8"/>
      <c r="AM18" s="8"/>
    </row>
    <row r="19" spans="1:39" ht="19.5" customHeight="1">
      <c r="A19" s="4"/>
      <c r="B19" s="4"/>
      <c r="C19" s="4"/>
      <c r="D19" s="4"/>
      <c r="E19" s="4"/>
      <c r="F19" s="4"/>
      <c r="G19" s="4"/>
      <c r="H19" s="4"/>
      <c r="I19" s="4"/>
      <c r="J19" s="4"/>
      <c r="K19" s="4"/>
      <c r="L19" s="4"/>
      <c r="M19" s="4"/>
      <c r="N19" s="4"/>
      <c r="O19" s="4"/>
      <c r="P19" s="4"/>
      <c r="Q19" s="4"/>
      <c r="R19" s="4"/>
      <c r="S19" s="5"/>
      <c r="T19" s="4"/>
      <c r="U19" s="5"/>
      <c r="V19" s="4"/>
      <c r="W19" s="4"/>
      <c r="X19" s="4"/>
      <c r="Y19" s="6"/>
      <c r="Z19" s="4"/>
      <c r="AA19" s="4"/>
      <c r="AB19" s="4"/>
      <c r="AC19" s="4"/>
      <c r="AD19" s="4"/>
      <c r="AE19" s="7"/>
      <c r="AF19" s="4"/>
      <c r="AG19" s="4"/>
      <c r="AH19" s="4"/>
      <c r="AI19" s="4"/>
      <c r="AJ19" s="4"/>
      <c r="AK19" s="10" t="b">
        <f t="shared" si="0"/>
        <v>0</v>
      </c>
      <c r="AL19" s="8"/>
      <c r="AM19" s="8"/>
    </row>
    <row r="20" spans="1:39" ht="19.5" customHeight="1">
      <c r="A20" s="4"/>
      <c r="B20" s="4"/>
      <c r="C20" s="4"/>
      <c r="D20" s="4"/>
      <c r="E20" s="4"/>
      <c r="F20" s="4"/>
      <c r="G20" s="4"/>
      <c r="H20" s="4"/>
      <c r="I20" s="4"/>
      <c r="J20" s="4"/>
      <c r="K20" s="4"/>
      <c r="L20" s="4"/>
      <c r="M20" s="4"/>
      <c r="N20" s="4"/>
      <c r="O20" s="4"/>
      <c r="P20" s="4"/>
      <c r="Q20" s="4"/>
      <c r="R20" s="4"/>
      <c r="S20" s="5"/>
      <c r="T20" s="4"/>
      <c r="U20" s="5"/>
      <c r="V20" s="4"/>
      <c r="W20" s="4"/>
      <c r="X20" s="4"/>
      <c r="Y20" s="6"/>
      <c r="Z20" s="4"/>
      <c r="AA20" s="4"/>
      <c r="AB20" s="4"/>
      <c r="AC20" s="4"/>
      <c r="AD20" s="4"/>
      <c r="AE20" s="7"/>
      <c r="AF20" s="4"/>
      <c r="AG20" s="4"/>
      <c r="AH20" s="4"/>
      <c r="AI20" s="4"/>
      <c r="AJ20" s="4"/>
      <c r="AK20" s="10" t="b">
        <f t="shared" si="0"/>
        <v>0</v>
      </c>
      <c r="AL20" s="8"/>
      <c r="AM20" s="8"/>
    </row>
    <row r="21" spans="1:39" ht="19.5" customHeight="1">
      <c r="A21" s="4"/>
      <c r="B21" s="4"/>
      <c r="C21" s="4"/>
      <c r="D21" s="4"/>
      <c r="E21" s="4"/>
      <c r="F21" s="4"/>
      <c r="G21" s="4"/>
      <c r="H21" s="4"/>
      <c r="I21" s="4"/>
      <c r="J21" s="4"/>
      <c r="K21" s="4"/>
      <c r="L21" s="4"/>
      <c r="M21" s="4"/>
      <c r="N21" s="4"/>
      <c r="O21" s="4"/>
      <c r="P21" s="4"/>
      <c r="Q21" s="4"/>
      <c r="R21" s="4"/>
      <c r="S21" s="5"/>
      <c r="T21" s="4"/>
      <c r="U21" s="5"/>
      <c r="V21" s="4"/>
      <c r="W21" s="4"/>
      <c r="X21" s="4"/>
      <c r="Y21" s="6"/>
      <c r="Z21" s="4"/>
      <c r="AA21" s="4"/>
      <c r="AB21" s="6"/>
      <c r="AC21" s="4"/>
      <c r="AD21" s="4"/>
      <c r="AE21" s="7"/>
      <c r="AF21" s="4"/>
      <c r="AG21" s="4"/>
      <c r="AH21" s="4"/>
      <c r="AI21" s="4"/>
      <c r="AJ21" s="4"/>
      <c r="AK21" s="10" t="b">
        <f t="shared" si="0"/>
        <v>0</v>
      </c>
      <c r="AL21" s="8"/>
      <c r="AM21" s="8"/>
    </row>
    <row r="22" spans="1:39" ht="19.5" customHeight="1">
      <c r="A22" s="4"/>
      <c r="B22" s="4"/>
      <c r="C22" s="4"/>
      <c r="D22" s="4"/>
      <c r="E22" s="4"/>
      <c r="F22" s="4"/>
      <c r="G22" s="4"/>
      <c r="H22" s="4"/>
      <c r="I22" s="4"/>
      <c r="J22" s="4"/>
      <c r="K22" s="4"/>
      <c r="L22" s="4"/>
      <c r="M22" s="4"/>
      <c r="N22" s="4"/>
      <c r="O22" s="4"/>
      <c r="P22" s="4"/>
      <c r="Q22" s="4"/>
      <c r="R22" s="4"/>
      <c r="S22" s="5"/>
      <c r="T22" s="4"/>
      <c r="U22" s="5"/>
      <c r="V22" s="4"/>
      <c r="W22" s="4"/>
      <c r="X22" s="4"/>
      <c r="Y22" s="6"/>
      <c r="Z22" s="4"/>
      <c r="AA22" s="4"/>
      <c r="AB22" s="4"/>
      <c r="AC22" s="4"/>
      <c r="AD22" s="4"/>
      <c r="AE22" s="6"/>
      <c r="AF22" s="4"/>
      <c r="AG22" s="4"/>
      <c r="AH22" s="4"/>
      <c r="AI22" s="4"/>
      <c r="AJ22" s="4"/>
      <c r="AK22" s="10" t="b">
        <f t="shared" si="0"/>
        <v>0</v>
      </c>
      <c r="AL22" s="8"/>
      <c r="AM22" s="8"/>
    </row>
    <row r="23" spans="1:39" ht="19.5" customHeight="1">
      <c r="A23" s="4"/>
      <c r="B23" s="4"/>
      <c r="C23" s="4"/>
      <c r="D23" s="4"/>
      <c r="E23" s="4"/>
      <c r="F23" s="4"/>
      <c r="G23" s="4"/>
      <c r="H23" s="4"/>
      <c r="I23" s="4"/>
      <c r="J23" s="4"/>
      <c r="K23" s="4"/>
      <c r="L23" s="4"/>
      <c r="M23" s="4"/>
      <c r="N23" s="4"/>
      <c r="O23" s="4"/>
      <c r="P23" s="4"/>
      <c r="Q23" s="4"/>
      <c r="R23" s="4"/>
      <c r="S23" s="5"/>
      <c r="T23" s="4"/>
      <c r="U23" s="5"/>
      <c r="V23" s="4"/>
      <c r="W23" s="4"/>
      <c r="X23" s="4"/>
      <c r="Y23" s="6"/>
      <c r="Z23" s="4"/>
      <c r="AA23" s="4"/>
      <c r="AB23" s="4"/>
      <c r="AC23" s="4"/>
      <c r="AD23" s="4"/>
      <c r="AE23" s="7"/>
      <c r="AF23" s="4"/>
      <c r="AG23" s="4"/>
      <c r="AH23" s="4"/>
      <c r="AI23" s="4"/>
      <c r="AJ23" s="4"/>
      <c r="AK23" s="10" t="b">
        <f t="shared" si="0"/>
        <v>0</v>
      </c>
      <c r="AL23" s="8"/>
      <c r="AM23" s="8"/>
    </row>
    <row r="24" spans="1:39" ht="19.5" customHeight="1">
      <c r="A24" s="4"/>
      <c r="B24" s="4"/>
      <c r="C24" s="4"/>
      <c r="D24" s="4"/>
      <c r="E24" s="4"/>
      <c r="F24" s="4"/>
      <c r="G24" s="4"/>
      <c r="H24" s="4"/>
      <c r="I24" s="4"/>
      <c r="J24" s="4"/>
      <c r="K24" s="4"/>
      <c r="L24" s="4"/>
      <c r="M24" s="4"/>
      <c r="N24" s="4"/>
      <c r="O24" s="4"/>
      <c r="P24" s="4"/>
      <c r="Q24" s="4"/>
      <c r="R24" s="4"/>
      <c r="S24" s="5"/>
      <c r="T24" s="4"/>
      <c r="U24" s="5"/>
      <c r="V24" s="4"/>
      <c r="W24" s="4"/>
      <c r="X24" s="4"/>
      <c r="Y24" s="6"/>
      <c r="Z24" s="4"/>
      <c r="AA24" s="4"/>
      <c r="AB24" s="4"/>
      <c r="AC24" s="4"/>
      <c r="AD24" s="4"/>
      <c r="AE24" s="6"/>
      <c r="AF24" s="4"/>
      <c r="AG24" s="4"/>
      <c r="AH24" s="4"/>
      <c r="AI24" s="4"/>
      <c r="AJ24" s="4"/>
      <c r="AK24" s="10" t="b">
        <f t="shared" si="0"/>
        <v>0</v>
      </c>
      <c r="AL24" s="8"/>
      <c r="AM24" s="8"/>
    </row>
    <row r="25" spans="1:39" ht="19.5" customHeight="1">
      <c r="A25" s="4"/>
      <c r="B25" s="4"/>
      <c r="C25" s="4"/>
      <c r="D25" s="4"/>
      <c r="E25" s="4"/>
      <c r="F25" s="4"/>
      <c r="G25" s="4"/>
      <c r="H25" s="4"/>
      <c r="I25" s="4"/>
      <c r="J25" s="4"/>
      <c r="K25" s="4"/>
      <c r="L25" s="4"/>
      <c r="M25" s="4"/>
      <c r="N25" s="4"/>
      <c r="O25" s="4"/>
      <c r="P25" s="4"/>
      <c r="Q25" s="4"/>
      <c r="R25" s="4"/>
      <c r="S25" s="5"/>
      <c r="T25" s="4"/>
      <c r="U25" s="5"/>
      <c r="V25" s="4"/>
      <c r="W25" s="4"/>
      <c r="X25" s="4"/>
      <c r="Y25" s="6"/>
      <c r="Z25" s="4"/>
      <c r="AA25" s="4"/>
      <c r="AB25" s="4"/>
      <c r="AC25" s="4"/>
      <c r="AD25" s="4"/>
      <c r="AE25" s="7"/>
      <c r="AF25" s="4"/>
      <c r="AG25" s="4"/>
      <c r="AH25" s="4"/>
      <c r="AI25" s="4"/>
      <c r="AJ25" s="4"/>
      <c r="AK25" s="10" t="b">
        <f t="shared" si="0"/>
        <v>0</v>
      </c>
      <c r="AL25" s="8"/>
      <c r="AM25" s="8"/>
    </row>
    <row r="26" spans="1:39" ht="19.5" customHeight="1">
      <c r="A26" s="4"/>
      <c r="B26" s="4"/>
      <c r="C26" s="4"/>
      <c r="D26" s="4"/>
      <c r="E26" s="4"/>
      <c r="F26" s="4"/>
      <c r="G26" s="4"/>
      <c r="H26" s="4"/>
      <c r="I26" s="4"/>
      <c r="J26" s="4"/>
      <c r="K26" s="4"/>
      <c r="L26" s="4"/>
      <c r="M26" s="4"/>
      <c r="N26" s="4"/>
      <c r="O26" s="4"/>
      <c r="P26" s="5"/>
      <c r="Q26" s="4"/>
      <c r="R26" s="4"/>
      <c r="S26" s="5"/>
      <c r="T26" s="4"/>
      <c r="U26" s="5"/>
      <c r="V26" s="4"/>
      <c r="W26" s="4"/>
      <c r="X26" s="4"/>
      <c r="Y26" s="4"/>
      <c r="Z26" s="4"/>
      <c r="AA26" s="4"/>
      <c r="AB26" s="4"/>
      <c r="AC26" s="4"/>
      <c r="AD26" s="4"/>
      <c r="AE26" s="7"/>
      <c r="AF26" s="4"/>
      <c r="AG26" s="4"/>
      <c r="AH26" s="4"/>
      <c r="AI26" s="4"/>
      <c r="AJ26" s="4"/>
      <c r="AK26" s="10" t="b">
        <f t="shared" si="0"/>
        <v>0</v>
      </c>
      <c r="AL26" s="8"/>
      <c r="AM26" s="8"/>
    </row>
    <row r="27" spans="1:39" ht="19.5" customHeight="1">
      <c r="A27" s="4"/>
      <c r="B27" s="4"/>
      <c r="C27" s="4"/>
      <c r="D27" s="4"/>
      <c r="E27" s="4"/>
      <c r="F27" s="4"/>
      <c r="G27" s="4"/>
      <c r="H27" s="4"/>
      <c r="I27" s="4"/>
      <c r="J27" s="4"/>
      <c r="K27" s="4"/>
      <c r="L27" s="4"/>
      <c r="M27" s="4"/>
      <c r="N27" s="4"/>
      <c r="O27" s="4"/>
      <c r="P27" s="4"/>
      <c r="Q27" s="4"/>
      <c r="R27" s="4"/>
      <c r="S27" s="5"/>
      <c r="T27" s="4"/>
      <c r="U27" s="5"/>
      <c r="V27" s="4"/>
      <c r="W27" s="4"/>
      <c r="X27" s="4"/>
      <c r="Y27" s="6"/>
      <c r="Z27" s="4"/>
      <c r="AA27" s="4"/>
      <c r="AB27" s="4"/>
      <c r="AC27" s="4"/>
      <c r="AD27" s="4"/>
      <c r="AE27" s="6"/>
      <c r="AF27" s="4"/>
      <c r="AG27" s="4"/>
      <c r="AH27" s="4"/>
      <c r="AI27" s="4"/>
      <c r="AJ27" s="4"/>
      <c r="AK27" s="10" t="b">
        <f t="shared" si="0"/>
        <v>0</v>
      </c>
      <c r="AL27" s="8"/>
      <c r="AM27" s="8"/>
    </row>
    <row r="28" spans="1:39" ht="19.5" customHeight="1">
      <c r="A28" s="4"/>
      <c r="B28" s="4"/>
      <c r="C28" s="4"/>
      <c r="D28" s="4"/>
      <c r="E28" s="4"/>
      <c r="F28" s="4"/>
      <c r="G28" s="4"/>
      <c r="H28" s="4"/>
      <c r="I28" s="4"/>
      <c r="J28" s="4"/>
      <c r="K28" s="4"/>
      <c r="L28" s="4"/>
      <c r="M28" s="4"/>
      <c r="N28" s="4"/>
      <c r="O28" s="4"/>
      <c r="P28" s="4"/>
      <c r="Q28" s="4"/>
      <c r="R28" s="4"/>
      <c r="S28" s="5"/>
      <c r="T28" s="4"/>
      <c r="U28" s="5"/>
      <c r="V28" s="4"/>
      <c r="W28" s="4"/>
      <c r="X28" s="4"/>
      <c r="Y28" s="4"/>
      <c r="Z28" s="4"/>
      <c r="AA28" s="4"/>
      <c r="AB28" s="4"/>
      <c r="AC28" s="4"/>
      <c r="AD28" s="4"/>
      <c r="AE28" s="6"/>
      <c r="AF28" s="4"/>
      <c r="AG28" s="4"/>
      <c r="AH28" s="4"/>
      <c r="AI28" s="4"/>
      <c r="AJ28" s="4"/>
      <c r="AK28" s="10" t="b">
        <f t="shared" si="0"/>
        <v>0</v>
      </c>
      <c r="AL28" s="8"/>
      <c r="AM28" s="8"/>
    </row>
    <row r="29" spans="1:39" ht="19.5" customHeight="1">
      <c r="A29" s="4"/>
      <c r="B29" s="4"/>
      <c r="C29" s="4"/>
      <c r="D29" s="4"/>
      <c r="E29" s="4"/>
      <c r="F29" s="4"/>
      <c r="G29" s="4"/>
      <c r="H29" s="4"/>
      <c r="I29" s="4"/>
      <c r="J29" s="4"/>
      <c r="K29" s="4"/>
      <c r="L29" s="4"/>
      <c r="M29" s="4"/>
      <c r="N29" s="4"/>
      <c r="O29" s="4"/>
      <c r="P29" s="4"/>
      <c r="Q29" s="4"/>
      <c r="R29" s="4"/>
      <c r="S29" s="5"/>
      <c r="T29" s="4"/>
      <c r="U29" s="5"/>
      <c r="V29" s="5"/>
      <c r="W29" s="4"/>
      <c r="X29" s="4"/>
      <c r="Y29" s="4"/>
      <c r="Z29" s="4"/>
      <c r="AA29" s="4"/>
      <c r="AB29" s="4"/>
      <c r="AC29" s="4"/>
      <c r="AD29" s="4"/>
      <c r="AE29" s="7"/>
      <c r="AF29" s="4"/>
      <c r="AG29" s="4"/>
      <c r="AH29" s="4"/>
      <c r="AI29" s="4"/>
      <c r="AJ29" s="4"/>
      <c r="AK29" s="10" t="b">
        <f t="shared" si="0"/>
        <v>0</v>
      </c>
      <c r="AL29" s="8"/>
      <c r="AM29" s="8"/>
    </row>
    <row r="30" spans="1:39" ht="19.5" customHeight="1">
      <c r="A30" s="4"/>
      <c r="B30" s="4"/>
      <c r="C30" s="4"/>
      <c r="D30" s="4"/>
      <c r="E30" s="4"/>
      <c r="F30" s="4"/>
      <c r="G30" s="4"/>
      <c r="H30" s="4"/>
      <c r="I30" s="4"/>
      <c r="J30" s="4"/>
      <c r="K30" s="4"/>
      <c r="L30" s="4"/>
      <c r="M30" s="4"/>
      <c r="N30" s="4"/>
      <c r="O30" s="4"/>
      <c r="P30" s="4"/>
      <c r="Q30" s="4"/>
      <c r="R30" s="4"/>
      <c r="S30" s="5"/>
      <c r="T30" s="4"/>
      <c r="U30" s="5"/>
      <c r="V30" s="5"/>
      <c r="W30" s="4"/>
      <c r="X30" s="4"/>
      <c r="Y30" s="4"/>
      <c r="Z30" s="4"/>
      <c r="AA30" s="4"/>
      <c r="AB30" s="4"/>
      <c r="AC30" s="4"/>
      <c r="AD30" s="4"/>
      <c r="AE30" s="7"/>
      <c r="AF30" s="4"/>
      <c r="AG30" s="4"/>
      <c r="AH30" s="4"/>
      <c r="AI30" s="4"/>
      <c r="AJ30" s="4"/>
      <c r="AK30" s="10" t="b">
        <f t="shared" si="0"/>
        <v>0</v>
      </c>
      <c r="AL30" s="8"/>
      <c r="AM30" s="8"/>
    </row>
    <row r="31" spans="1:39" ht="19.5" customHeight="1">
      <c r="A31" s="4"/>
      <c r="B31" s="4"/>
      <c r="C31" s="4"/>
      <c r="D31" s="4"/>
      <c r="E31" s="4"/>
      <c r="F31" s="4"/>
      <c r="G31" s="4"/>
      <c r="H31" s="4"/>
      <c r="I31" s="4"/>
      <c r="J31" s="4"/>
      <c r="K31" s="4"/>
      <c r="L31" s="4"/>
      <c r="M31" s="4"/>
      <c r="N31" s="4"/>
      <c r="O31" s="4"/>
      <c r="P31" s="4"/>
      <c r="Q31" s="4"/>
      <c r="R31" s="4"/>
      <c r="S31" s="5"/>
      <c r="T31" s="4"/>
      <c r="U31" s="5"/>
      <c r="V31" s="5"/>
      <c r="W31" s="4"/>
      <c r="X31" s="4"/>
      <c r="Y31" s="4"/>
      <c r="Z31" s="4"/>
      <c r="AA31" s="4"/>
      <c r="AB31" s="4"/>
      <c r="AC31" s="4"/>
      <c r="AD31" s="4"/>
      <c r="AE31" s="7"/>
      <c r="AF31" s="4"/>
      <c r="AG31" s="4"/>
      <c r="AH31" s="4"/>
      <c r="AI31" s="4"/>
      <c r="AJ31" s="4"/>
      <c r="AK31" s="10" t="b">
        <f t="shared" si="0"/>
        <v>0</v>
      </c>
      <c r="AL31" s="8"/>
      <c r="AM31" s="8"/>
    </row>
    <row r="32" spans="1:39" ht="19.5" customHeight="1">
      <c r="A32" s="4"/>
      <c r="B32" s="4"/>
      <c r="C32" s="4"/>
      <c r="D32" s="4"/>
      <c r="E32" s="4"/>
      <c r="F32" s="4"/>
      <c r="G32" s="4"/>
      <c r="H32" s="4"/>
      <c r="I32" s="4"/>
      <c r="J32" s="4"/>
      <c r="K32" s="4"/>
      <c r="L32" s="4"/>
      <c r="M32" s="4"/>
      <c r="N32" s="4"/>
      <c r="O32" s="4"/>
      <c r="P32" s="4"/>
      <c r="Q32" s="4"/>
      <c r="R32" s="4"/>
      <c r="S32" s="5"/>
      <c r="T32" s="4"/>
      <c r="U32" s="5"/>
      <c r="V32" s="4"/>
      <c r="W32" s="4"/>
      <c r="X32" s="4"/>
      <c r="Y32" s="6"/>
      <c r="Z32" s="4"/>
      <c r="AA32" s="4"/>
      <c r="AB32" s="4"/>
      <c r="AC32" s="4"/>
      <c r="AD32" s="4"/>
      <c r="AE32" s="7"/>
      <c r="AF32" s="4"/>
      <c r="AG32" s="4"/>
      <c r="AH32" s="4"/>
      <c r="AI32" s="4"/>
      <c r="AJ32" s="4"/>
      <c r="AK32" s="10" t="b">
        <f t="shared" si="0"/>
        <v>0</v>
      </c>
      <c r="AL32" s="8"/>
      <c r="AM32" s="8"/>
    </row>
    <row r="33" spans="1:39" ht="19.5" customHeight="1">
      <c r="A33" s="4"/>
      <c r="B33" s="4"/>
      <c r="C33" s="4"/>
      <c r="D33" s="4"/>
      <c r="E33" s="4"/>
      <c r="F33" s="4"/>
      <c r="G33" s="4"/>
      <c r="H33" s="4"/>
      <c r="I33" s="4"/>
      <c r="J33" s="4"/>
      <c r="K33" s="4"/>
      <c r="L33" s="4"/>
      <c r="M33" s="4"/>
      <c r="N33" s="4"/>
      <c r="O33" s="4"/>
      <c r="P33" s="4"/>
      <c r="Q33" s="4"/>
      <c r="R33" s="4"/>
      <c r="S33" s="5"/>
      <c r="T33" s="4"/>
      <c r="U33" s="5"/>
      <c r="V33" s="4"/>
      <c r="W33" s="4"/>
      <c r="X33" s="4"/>
      <c r="Y33" s="4"/>
      <c r="Z33" s="4"/>
      <c r="AA33" s="4"/>
      <c r="AB33" s="4"/>
      <c r="AC33" s="4"/>
      <c r="AD33" s="4"/>
      <c r="AE33" s="7"/>
      <c r="AF33" s="4"/>
      <c r="AG33" s="4"/>
      <c r="AH33" s="4"/>
      <c r="AI33" s="4"/>
      <c r="AJ33" s="4"/>
      <c r="AK33" s="10" t="b">
        <f t="shared" si="0"/>
        <v>0</v>
      </c>
      <c r="AL33" s="8"/>
      <c r="AM33" s="8"/>
    </row>
    <row r="34" spans="1:39" ht="19.5" customHeight="1">
      <c r="A34" s="4"/>
      <c r="B34" s="4"/>
      <c r="C34" s="4"/>
      <c r="D34" s="4"/>
      <c r="E34" s="4"/>
      <c r="F34" s="4"/>
      <c r="G34" s="4"/>
      <c r="H34" s="4"/>
      <c r="I34" s="4"/>
      <c r="J34" s="4"/>
      <c r="K34" s="4"/>
      <c r="L34" s="4"/>
      <c r="M34" s="4"/>
      <c r="N34" s="4"/>
      <c r="O34" s="4"/>
      <c r="P34" s="4"/>
      <c r="Q34" s="4"/>
      <c r="R34" s="4"/>
      <c r="S34" s="5"/>
      <c r="T34" s="4"/>
      <c r="U34" s="5"/>
      <c r="V34" s="4"/>
      <c r="W34" s="4"/>
      <c r="X34" s="4"/>
      <c r="Y34" s="6"/>
      <c r="Z34" s="4"/>
      <c r="AA34" s="4"/>
      <c r="AB34" s="4"/>
      <c r="AC34" s="4"/>
      <c r="AD34" s="4"/>
      <c r="AE34" s="7"/>
      <c r="AF34" s="4"/>
      <c r="AG34" s="4"/>
      <c r="AH34" s="4"/>
      <c r="AI34" s="4"/>
      <c r="AJ34" s="4"/>
      <c r="AK34" s="10" t="b">
        <f t="shared" si="0"/>
        <v>0</v>
      </c>
      <c r="AL34" s="8"/>
      <c r="AM34" s="8"/>
    </row>
    <row r="35" spans="1:39" ht="19.5" customHeight="1">
      <c r="A35" s="4"/>
      <c r="B35" s="4"/>
      <c r="C35" s="4"/>
      <c r="D35" s="4"/>
      <c r="E35" s="4"/>
      <c r="F35" s="4"/>
      <c r="G35" s="4"/>
      <c r="H35" s="4"/>
      <c r="I35" s="4"/>
      <c r="J35" s="4"/>
      <c r="K35" s="4"/>
      <c r="L35" s="4"/>
      <c r="M35" s="4"/>
      <c r="N35" s="4"/>
      <c r="O35" s="4"/>
      <c r="P35" s="4"/>
      <c r="Q35" s="4"/>
      <c r="R35" s="4"/>
      <c r="S35" s="5"/>
      <c r="T35" s="4"/>
      <c r="U35" s="5"/>
      <c r="V35" s="4"/>
      <c r="W35" s="4"/>
      <c r="X35" s="4"/>
      <c r="Y35" s="6"/>
      <c r="Z35" s="4"/>
      <c r="AA35" s="4"/>
      <c r="AB35" s="4"/>
      <c r="AC35" s="4"/>
      <c r="AD35" s="4"/>
      <c r="AE35" s="7"/>
      <c r="AF35" s="4"/>
      <c r="AG35" s="4"/>
      <c r="AH35" s="4"/>
      <c r="AI35" s="4"/>
      <c r="AJ35" s="4"/>
      <c r="AK35" s="10" t="b">
        <f t="shared" si="0"/>
        <v>0</v>
      </c>
      <c r="AL35" s="8"/>
      <c r="AM35" s="8"/>
    </row>
    <row r="36" spans="1:39" ht="19.5" customHeight="1">
      <c r="A36" s="4"/>
      <c r="B36" s="4"/>
      <c r="C36" s="4"/>
      <c r="D36" s="4"/>
      <c r="E36" s="4"/>
      <c r="F36" s="4"/>
      <c r="G36" s="4"/>
      <c r="H36" s="4"/>
      <c r="I36" s="4"/>
      <c r="J36" s="4"/>
      <c r="K36" s="4"/>
      <c r="L36" s="4"/>
      <c r="M36" s="4"/>
      <c r="N36" s="4"/>
      <c r="O36" s="4"/>
      <c r="P36" s="4"/>
      <c r="Q36" s="4"/>
      <c r="R36" s="4"/>
      <c r="S36" s="5"/>
      <c r="T36" s="4"/>
      <c r="U36" s="5"/>
      <c r="V36" s="4"/>
      <c r="W36" s="4"/>
      <c r="X36" s="4"/>
      <c r="Y36" s="4"/>
      <c r="Z36" s="4"/>
      <c r="AA36" s="4"/>
      <c r="AB36" s="4"/>
      <c r="AC36" s="4"/>
      <c r="AD36" s="4"/>
      <c r="AE36" s="7"/>
      <c r="AF36" s="4"/>
      <c r="AG36" s="4"/>
      <c r="AH36" s="4"/>
      <c r="AI36" s="4"/>
      <c r="AJ36" s="4"/>
      <c r="AK36" s="10" t="b">
        <f t="shared" si="0"/>
        <v>0</v>
      </c>
      <c r="AL36" s="8"/>
      <c r="AM36" s="8"/>
    </row>
    <row r="37" spans="1:39" ht="19.5" customHeight="1">
      <c r="A37" s="4"/>
      <c r="B37" s="4"/>
      <c r="C37" s="4"/>
      <c r="D37" s="4"/>
      <c r="E37" s="4"/>
      <c r="F37" s="4"/>
      <c r="G37" s="4"/>
      <c r="H37" s="4"/>
      <c r="I37" s="4"/>
      <c r="J37" s="4"/>
      <c r="K37" s="4"/>
      <c r="L37" s="4"/>
      <c r="M37" s="4"/>
      <c r="N37" s="4"/>
      <c r="O37" s="4"/>
      <c r="P37" s="4"/>
      <c r="Q37" s="4"/>
      <c r="R37" s="4"/>
      <c r="S37" s="5"/>
      <c r="T37" s="4"/>
      <c r="U37" s="5"/>
      <c r="V37" s="5"/>
      <c r="W37" s="4"/>
      <c r="X37" s="4"/>
      <c r="Y37" s="4"/>
      <c r="Z37" s="4"/>
      <c r="AA37" s="4"/>
      <c r="AB37" s="4"/>
      <c r="AC37" s="4"/>
      <c r="AD37" s="4"/>
      <c r="AE37" s="7"/>
      <c r="AF37" s="4"/>
      <c r="AG37" s="4"/>
      <c r="AH37" s="4"/>
      <c r="AI37" s="4"/>
      <c r="AJ37" s="4"/>
      <c r="AK37" s="10" t="b">
        <f t="shared" si="0"/>
        <v>0</v>
      </c>
      <c r="AL37" s="8"/>
      <c r="AM37" s="8"/>
    </row>
    <row r="38" spans="1:39" ht="19.5" customHeight="1">
      <c r="A38" s="4"/>
      <c r="B38" s="4"/>
      <c r="C38" s="4"/>
      <c r="D38" s="4"/>
      <c r="E38" s="4"/>
      <c r="F38" s="4"/>
      <c r="G38" s="4"/>
      <c r="H38" s="4"/>
      <c r="I38" s="4"/>
      <c r="J38" s="4"/>
      <c r="K38" s="4"/>
      <c r="L38" s="4"/>
      <c r="M38" s="4"/>
      <c r="N38" s="4"/>
      <c r="O38" s="4"/>
      <c r="P38" s="4"/>
      <c r="Q38" s="4"/>
      <c r="R38" s="4"/>
      <c r="S38" s="5"/>
      <c r="T38" s="4"/>
      <c r="U38" s="5"/>
      <c r="V38" s="5"/>
      <c r="W38" s="4"/>
      <c r="X38" s="4"/>
      <c r="Y38" s="4"/>
      <c r="Z38" s="4"/>
      <c r="AA38" s="4"/>
      <c r="AB38" s="4"/>
      <c r="AC38" s="4"/>
      <c r="AD38" s="4"/>
      <c r="AE38" s="6"/>
      <c r="AF38" s="4"/>
      <c r="AG38" s="4"/>
      <c r="AH38" s="4"/>
      <c r="AI38" s="4"/>
      <c r="AJ38" s="4"/>
      <c r="AK38" s="10" t="b">
        <f t="shared" si="0"/>
        <v>0</v>
      </c>
      <c r="AL38" s="1"/>
      <c r="AM38" s="1"/>
    </row>
    <row r="39" spans="1:39" ht="19.5" customHeight="1">
      <c r="A39" s="4"/>
      <c r="B39" s="4"/>
      <c r="C39" s="4"/>
      <c r="D39" s="4"/>
      <c r="E39" s="4"/>
      <c r="F39" s="4"/>
      <c r="G39" s="4"/>
      <c r="H39" s="4"/>
      <c r="I39" s="4"/>
      <c r="J39" s="4"/>
      <c r="K39" s="4"/>
      <c r="L39" s="4"/>
      <c r="M39" s="4"/>
      <c r="N39" s="4"/>
      <c r="O39" s="4"/>
      <c r="P39" s="4"/>
      <c r="Q39" s="4"/>
      <c r="R39" s="4"/>
      <c r="S39" s="5"/>
      <c r="T39" s="4"/>
      <c r="U39" s="5"/>
      <c r="V39" s="5"/>
      <c r="W39" s="4"/>
      <c r="X39" s="4"/>
      <c r="Y39" s="4"/>
      <c r="Z39" s="4"/>
      <c r="AA39" s="4"/>
      <c r="AB39" s="4"/>
      <c r="AC39" s="4"/>
      <c r="AD39" s="4"/>
      <c r="AE39" s="7"/>
      <c r="AF39" s="4"/>
      <c r="AG39" s="4"/>
      <c r="AH39" s="4"/>
      <c r="AI39" s="4"/>
      <c r="AJ39" s="4"/>
      <c r="AK39" s="10" t="b">
        <f t="shared" si="0"/>
        <v>0</v>
      </c>
      <c r="AL39" s="1"/>
      <c r="AM39" s="1"/>
    </row>
    <row r="40" spans="1:39" ht="19.5" customHeight="1">
      <c r="A40" s="4"/>
      <c r="B40" s="4"/>
      <c r="C40" s="4"/>
      <c r="D40" s="4"/>
      <c r="E40" s="4"/>
      <c r="F40" s="4"/>
      <c r="G40" s="4"/>
      <c r="H40" s="4"/>
      <c r="I40" s="4"/>
      <c r="J40" s="4"/>
      <c r="K40" s="4"/>
      <c r="L40" s="4"/>
      <c r="M40" s="4"/>
      <c r="N40" s="4"/>
      <c r="O40" s="4"/>
      <c r="P40" s="4"/>
      <c r="Q40" s="4"/>
      <c r="R40" s="4"/>
      <c r="S40" s="5"/>
      <c r="T40" s="4"/>
      <c r="U40" s="5"/>
      <c r="V40" s="5"/>
      <c r="W40" s="4"/>
      <c r="X40" s="4"/>
      <c r="Y40" s="4"/>
      <c r="Z40" s="4"/>
      <c r="AA40" s="4"/>
      <c r="AB40" s="4"/>
      <c r="AC40" s="4"/>
      <c r="AD40" s="4"/>
      <c r="AE40" s="7"/>
      <c r="AF40" s="4"/>
      <c r="AG40" s="4"/>
      <c r="AH40" s="4"/>
      <c r="AI40" s="4"/>
      <c r="AJ40" s="4"/>
      <c r="AK40" s="10" t="b">
        <f t="shared" si="0"/>
        <v>0</v>
      </c>
      <c r="AL40" s="1"/>
      <c r="AM40" s="1"/>
    </row>
    <row r="41" spans="1:39" ht="19.5" customHeight="1">
      <c r="A41" s="4"/>
      <c r="B41" s="4"/>
      <c r="C41" s="4"/>
      <c r="D41" s="4"/>
      <c r="E41" s="4"/>
      <c r="F41" s="4"/>
      <c r="G41" s="4"/>
      <c r="H41" s="4"/>
      <c r="I41" s="4"/>
      <c r="J41" s="4"/>
      <c r="K41" s="4"/>
      <c r="L41" s="4"/>
      <c r="M41" s="4"/>
      <c r="N41" s="4"/>
      <c r="O41" s="4"/>
      <c r="P41" s="4"/>
      <c r="Q41" s="4"/>
      <c r="R41" s="4"/>
      <c r="S41" s="5"/>
      <c r="T41" s="4"/>
      <c r="U41" s="5"/>
      <c r="V41" s="5"/>
      <c r="W41" s="4"/>
      <c r="X41" s="4"/>
      <c r="Y41" s="4"/>
      <c r="Z41" s="4"/>
      <c r="AA41" s="4"/>
      <c r="AB41" s="4"/>
      <c r="AC41" s="4"/>
      <c r="AD41" s="4"/>
      <c r="AE41" s="7"/>
      <c r="AF41" s="4"/>
      <c r="AG41" s="4"/>
      <c r="AH41" s="4"/>
      <c r="AI41" s="4"/>
      <c r="AJ41" s="4"/>
      <c r="AK41" s="10" t="b">
        <f t="shared" si="0"/>
        <v>0</v>
      </c>
      <c r="AL41" s="1"/>
      <c r="AM41" s="1"/>
    </row>
    <row r="42" spans="1:39" ht="19.5" customHeight="1">
      <c r="A42" s="4"/>
      <c r="B42" s="4"/>
      <c r="C42" s="4"/>
      <c r="D42" s="4"/>
      <c r="E42" s="4"/>
      <c r="F42" s="4"/>
      <c r="G42" s="4"/>
      <c r="H42" s="4"/>
      <c r="I42" s="4"/>
      <c r="J42" s="4"/>
      <c r="K42" s="4"/>
      <c r="L42" s="4"/>
      <c r="M42" s="4"/>
      <c r="N42" s="4"/>
      <c r="O42" s="4"/>
      <c r="P42" s="4"/>
      <c r="Q42" s="4"/>
      <c r="R42" s="4"/>
      <c r="S42" s="5"/>
      <c r="T42" s="4"/>
      <c r="U42" s="5"/>
      <c r="V42" s="5"/>
      <c r="W42" s="4"/>
      <c r="X42" s="4"/>
      <c r="Y42" s="4"/>
      <c r="Z42" s="4"/>
      <c r="AA42" s="4"/>
      <c r="AB42" s="4"/>
      <c r="AC42" s="4"/>
      <c r="AD42" s="4"/>
      <c r="AE42" s="7"/>
      <c r="AF42" s="4"/>
      <c r="AG42" s="4"/>
      <c r="AH42" s="4"/>
      <c r="AI42" s="4"/>
      <c r="AJ42" s="4"/>
      <c r="AK42" s="10" t="b">
        <f t="shared" si="0"/>
        <v>0</v>
      </c>
      <c r="AL42" s="1"/>
      <c r="AM42" s="1"/>
    </row>
    <row r="43" spans="1:39" ht="19.5" customHeight="1">
      <c r="A43" s="4"/>
      <c r="B43" s="35"/>
      <c r="C43" s="35"/>
      <c r="D43" s="35"/>
      <c r="E43" s="15"/>
      <c r="F43" s="35"/>
      <c r="G43" s="35"/>
      <c r="H43" s="35"/>
      <c r="I43" s="35"/>
      <c r="J43" s="35"/>
      <c r="K43" s="35"/>
      <c r="L43" s="35"/>
      <c r="M43" s="35"/>
      <c r="N43" s="35"/>
      <c r="O43" s="35"/>
      <c r="P43" s="35"/>
      <c r="Q43" s="35"/>
      <c r="R43" s="35"/>
      <c r="S43" s="36"/>
      <c r="T43" s="35"/>
      <c r="U43" s="36"/>
      <c r="V43" s="36"/>
      <c r="W43" s="35"/>
      <c r="X43" s="35"/>
      <c r="Y43" s="35"/>
      <c r="Z43" s="35"/>
      <c r="AA43" s="35"/>
      <c r="AB43" s="35"/>
      <c r="AC43" s="35"/>
      <c r="AD43" s="35"/>
      <c r="AE43" s="37"/>
      <c r="AF43" s="35"/>
      <c r="AG43" s="35"/>
      <c r="AH43" s="35"/>
      <c r="AI43" s="35"/>
      <c r="AJ43" s="35"/>
      <c r="AK43" s="38" t="b">
        <f t="shared" si="0"/>
        <v>0</v>
      </c>
      <c r="AL43" s="1"/>
      <c r="AM43" s="1"/>
    </row>
    <row r="44" spans="1:39" ht="19.5" customHeight="1">
      <c r="A44" s="4"/>
      <c r="B44" s="35"/>
      <c r="C44" s="35"/>
      <c r="D44" s="35"/>
      <c r="E44" s="35"/>
      <c r="F44" s="35"/>
      <c r="G44" s="35"/>
      <c r="H44" s="35"/>
      <c r="I44" s="35"/>
      <c r="J44" s="35"/>
      <c r="K44" s="35"/>
      <c r="L44" s="35"/>
      <c r="M44" s="35"/>
      <c r="N44" s="35"/>
      <c r="O44" s="35"/>
      <c r="P44" s="35"/>
      <c r="Q44" s="35"/>
      <c r="R44" s="35"/>
      <c r="S44" s="36"/>
      <c r="T44" s="35"/>
      <c r="U44" s="36"/>
      <c r="V44" s="36"/>
      <c r="W44" s="35"/>
      <c r="X44" s="35"/>
      <c r="Y44" s="35"/>
      <c r="Z44" s="35"/>
      <c r="AA44" s="35"/>
      <c r="AB44" s="35"/>
      <c r="AC44" s="35"/>
      <c r="AD44" s="35"/>
      <c r="AE44" s="37"/>
      <c r="AF44" s="35"/>
      <c r="AG44" s="35"/>
      <c r="AH44" s="35"/>
      <c r="AI44" s="35"/>
      <c r="AJ44" s="35"/>
      <c r="AK44" s="38" t="b">
        <f t="shared" si="0"/>
        <v>0</v>
      </c>
      <c r="AL44" s="1"/>
      <c r="AM44" s="1"/>
    </row>
    <row r="45" spans="1:39" ht="19.5" customHeight="1">
      <c r="A45" s="4"/>
      <c r="B45" s="11"/>
      <c r="C45" s="11"/>
      <c r="D45" s="11"/>
      <c r="E45" s="11"/>
      <c r="F45" s="11"/>
      <c r="G45" s="11"/>
      <c r="H45" s="11"/>
      <c r="I45" s="11"/>
      <c r="J45" s="11"/>
      <c r="K45" s="11"/>
      <c r="L45" s="11"/>
      <c r="M45" s="11"/>
      <c r="N45" s="11"/>
      <c r="O45" s="11"/>
      <c r="P45" s="11"/>
      <c r="Q45" s="11"/>
      <c r="R45" s="11"/>
      <c r="S45" s="12"/>
      <c r="T45" s="11"/>
      <c r="U45" s="12"/>
      <c r="V45" s="12"/>
      <c r="W45" s="11"/>
      <c r="X45" s="11"/>
      <c r="Y45" s="39"/>
      <c r="Z45" s="11"/>
      <c r="AA45" s="11"/>
      <c r="AB45" s="11"/>
      <c r="AC45" s="11"/>
      <c r="AD45" s="11"/>
      <c r="AE45" s="34"/>
      <c r="AF45" s="11"/>
      <c r="AG45" s="11"/>
      <c r="AH45" s="11"/>
      <c r="AI45" s="11"/>
      <c r="AJ45" s="11"/>
      <c r="AK45" s="13" t="b">
        <f t="shared" si="0"/>
        <v>0</v>
      </c>
      <c r="AL45" s="1"/>
      <c r="AM45" s="1"/>
    </row>
    <row r="46" spans="1:39" ht="19.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19.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19.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19.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19.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9.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19.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19.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19.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19.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19.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19.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19.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19.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19.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19.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19.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19.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19.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19.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9.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19.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19.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19.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19.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9.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19.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19.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19.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19.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9.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9.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9.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9.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19.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19.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19.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19.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19.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19.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19.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ht="19.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ht="19.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ht="19.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ht="19.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ht="19.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ht="19.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ht="19.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ht="19.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ht="19.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ht="19.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ht="19.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ht="19.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ht="19.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ht="19.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sheetData>
  <conditionalFormatting sqref="AH17:AJ17">
    <cfRule type="containsText" dxfId="13" priority="1" operator="containsText" text="Alto">
      <formula>NOT(ISERROR(SEARCH(("Alto"),(AH17))))</formula>
    </cfRule>
    <cfRule type="containsText" dxfId="12" priority="2" operator="containsText" text="Alto">
      <formula>NOT(ISERROR(SEARCH(("Alto"),(AH17))))</formula>
    </cfRule>
    <cfRule type="containsText" dxfId="11" priority="3" operator="containsText" text="Medio">
      <formula>NOT(ISERROR(SEARCH(("Medio"),(AH17))))</formula>
    </cfRule>
    <cfRule type="containsText" dxfId="10" priority="4" operator="containsText" text="Bajo">
      <formula>NOT(ISERROR(SEARCH(("Bajo"),(AH17))))</formula>
    </cfRule>
  </conditionalFormatting>
  <conditionalFormatting sqref="AK17">
    <cfRule type="containsText" dxfId="9" priority="5" operator="containsText" text="Bajo">
      <formula>NOT(ISERROR(SEARCH(("Bajo"),(AK17))))</formula>
    </cfRule>
    <cfRule type="containsText" dxfId="8" priority="6" operator="containsText" text="Medio">
      <formula>NOT(ISERROR(SEARCH(("Medio"),(AK17))))</formula>
    </cfRule>
    <cfRule type="containsText" dxfId="7" priority="7" operator="containsText" text="Alto">
      <formula>NOT(ISERROR(SEARCH(("Alto"),(AK17))))</formula>
    </cfRule>
  </conditionalFormatting>
  <dataValidations count="1">
    <dataValidation type="list" allowBlank="1" showErrorMessage="1" sqref="C11:C16 C18:C45" xr:uid="{00000000-0002-0000-0100-000001000000}">
      <formula1>categoria</formula1>
    </dataValidation>
  </dataValidations>
  <hyperlinks>
    <hyperlink ref="AE11" r:id="rId1" xr:uid="{00000000-0004-0000-0100-000000000000}"/>
    <hyperlink ref="AE12" r:id="rId2" xr:uid="{00000000-0004-0000-0100-000001000000}"/>
    <hyperlink ref="Y15" r:id="rId3" xr:uid="{00000000-0004-0000-0100-000002000000}"/>
    <hyperlink ref="Y16" r:id="rId4" xr:uid="{00000000-0004-0000-0100-000003000000}"/>
  </hyperlinks>
  <pageMargins left="0.7" right="0.7" top="0.75" bottom="0.75" header="0" footer="0"/>
  <pageSetup orientation="landscape"/>
  <drawing r:id="rId5"/>
  <tableParts count="1">
    <tablePart r:id="rId6"/>
  </tableParts>
  <extLst>
    <ext xmlns:x14="http://schemas.microsoft.com/office/spreadsheetml/2009/9/main" uri="{CCE6A557-97BC-4b89-ADB6-D9C93CAAB3DF}">
      <x14:dataValidations xmlns:xm="http://schemas.microsoft.com/office/excel/2006/main" count="8">
        <x14:dataValidation type="list" allowBlank="1" showErrorMessage="1" xr:uid="{00000000-0002-0000-0100-000000000000}">
          <x14:formula1>
            <xm:f>'Validación de Datos'!$E$9:$E$14</xm:f>
          </x14:formula1>
          <xm:sqref>P17</xm:sqref>
        </x14:dataValidation>
        <x14:dataValidation type="list" allowBlank="1" showErrorMessage="1" xr:uid="{00000000-0002-0000-0100-000002000000}">
          <x14:formula1>
            <xm:f>'Validación de Datos'!$C$9:$C$13</xm:f>
          </x14:formula1>
          <xm:sqref>L17</xm:sqref>
        </x14:dataValidation>
        <x14:dataValidation type="list" allowBlank="1" showErrorMessage="1" xr:uid="{00000000-0002-0000-0100-000003000000}">
          <x14:formula1>
            <xm:f>'Validación de Datos'!$K$9:$K$14</xm:f>
          </x14:formula1>
          <xm:sqref>Z17</xm:sqref>
        </x14:dataValidation>
        <x14:dataValidation type="list" allowBlank="1" showErrorMessage="1" xr:uid="{00000000-0002-0000-0100-000004000000}">
          <x14:formula1>
            <xm:f>'Validación de Datos'!$A$9:$A$14</xm:f>
          </x14:formula1>
          <xm:sqref>C17</xm:sqref>
        </x14:dataValidation>
        <x14:dataValidation type="list" allowBlank="1" showErrorMessage="1" xr:uid="{00000000-0002-0000-0100-000005000000}">
          <x14:formula1>
            <xm:f>'Validación de Datos'!$G$19:$G$21</xm:f>
          </x14:formula1>
          <xm:sqref>H17</xm:sqref>
        </x14:dataValidation>
        <x14:dataValidation type="list" allowBlank="1" showErrorMessage="1" xr:uid="{00000000-0002-0000-0100-000006000000}">
          <x14:formula1>
            <xm:f>'Validación de Datos'!$M$9:$M$11</xm:f>
          </x14:formula1>
          <xm:sqref>AH17:AK17</xm:sqref>
        </x14:dataValidation>
        <x14:dataValidation type="list" allowBlank="1" showErrorMessage="1" xr:uid="{00000000-0002-0000-0100-000007000000}">
          <x14:formula1>
            <xm:f>'Validación de Datos'!$I$19:$I$21</xm:f>
          </x14:formula1>
          <xm:sqref>AG17</xm:sqref>
        </x14:dataValidation>
        <x14:dataValidation type="list" allowBlank="1" showErrorMessage="1" xr:uid="{00000000-0002-0000-0100-000008000000}">
          <x14:formula1>
            <xm:f>'Validación de Datos'!$G$9:$G$14</xm:f>
          </x14:formula1>
          <xm:sqref>AF17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0"/>
  <sheetViews>
    <sheetView workbookViewId="0"/>
  </sheetViews>
  <sheetFormatPr defaultColWidth="14.42578125" defaultRowHeight="15" customHeight="1"/>
  <cols>
    <col min="1" max="1" width="25.7109375" customWidth="1"/>
    <col min="2" max="2" width="19.7109375" customWidth="1"/>
    <col min="3" max="3" width="15.85546875" customWidth="1"/>
    <col min="4" max="4" width="17.85546875" customWidth="1"/>
    <col min="5" max="5" width="12.28515625" customWidth="1"/>
    <col min="6" max="6" width="11.42578125" customWidth="1"/>
    <col min="7" max="9" width="5.28515625" customWidth="1"/>
    <col min="10" max="10" width="10" customWidth="1"/>
    <col min="11" max="11" width="11.42578125" customWidth="1"/>
  </cols>
  <sheetData>
    <row r="1" spans="1:11" ht="15.75" customHeight="1">
      <c r="A1" s="16" t="s">
        <v>5</v>
      </c>
      <c r="B1" s="16" t="s">
        <v>34</v>
      </c>
      <c r="C1" s="16" t="s">
        <v>35</v>
      </c>
      <c r="D1" s="16" t="s">
        <v>36</v>
      </c>
      <c r="E1" s="17" t="s">
        <v>37</v>
      </c>
      <c r="F1" s="40"/>
      <c r="G1" s="46" t="s">
        <v>40</v>
      </c>
      <c r="H1" s="47"/>
      <c r="I1" s="47"/>
      <c r="J1" s="48"/>
      <c r="K1" s="40"/>
    </row>
    <row r="2" spans="1:11" ht="33" customHeight="1">
      <c r="A2" s="41" t="s">
        <v>45</v>
      </c>
      <c r="B2" s="41" t="s">
        <v>69</v>
      </c>
      <c r="C2" s="41" t="s">
        <v>69</v>
      </c>
      <c r="D2" s="41" t="s">
        <v>100</v>
      </c>
      <c r="E2" s="42" t="str">
        <f t="shared" ref="E2:E37" si="0">IF(J2=1,"Alto",IF(J2=2,"Medio",IF(J2=3,"Bajo")))</f>
        <v>Medio</v>
      </c>
      <c r="F2" s="40"/>
      <c r="G2" s="18">
        <f t="shared" ref="G2:I2" si="1">IF(B2="","",IF(B2="Alto",1,IF(B2="Medio",2,IF(B2="Bajo",3))))</f>
        <v>1</v>
      </c>
      <c r="H2" s="18">
        <f t="shared" si="1"/>
        <v>1</v>
      </c>
      <c r="I2" s="18">
        <f t="shared" si="1"/>
        <v>3</v>
      </c>
      <c r="J2" s="19">
        <f t="shared" ref="J2:J37" si="2">ROUND(AVERAGE(G2:I2),0)</f>
        <v>2</v>
      </c>
      <c r="K2" s="43"/>
    </row>
    <row r="3" spans="1:11" ht="19.5">
      <c r="A3" s="20" t="s">
        <v>430</v>
      </c>
      <c r="B3" s="20" t="s">
        <v>87</v>
      </c>
      <c r="C3" s="20" t="s">
        <v>87</v>
      </c>
      <c r="D3" s="20" t="s">
        <v>87</v>
      </c>
      <c r="E3" s="21" t="str">
        <f t="shared" si="0"/>
        <v>Medio</v>
      </c>
      <c r="F3" s="40"/>
      <c r="G3" s="18">
        <f t="shared" ref="G3:I3" si="3">IF(B3="","",IF(B3="Alto",1,IF(B3="Medio",2,IF(B3="Bajo",3))))</f>
        <v>2</v>
      </c>
      <c r="H3" s="18">
        <f t="shared" si="3"/>
        <v>2</v>
      </c>
      <c r="I3" s="18">
        <f t="shared" si="3"/>
        <v>2</v>
      </c>
      <c r="J3" s="19">
        <f t="shared" si="2"/>
        <v>2</v>
      </c>
      <c r="K3" s="43"/>
    </row>
    <row r="4" spans="1:11" ht="19.5">
      <c r="A4" s="41" t="s">
        <v>73</v>
      </c>
      <c r="B4" s="41" t="s">
        <v>68</v>
      </c>
      <c r="C4" s="41" t="s">
        <v>69</v>
      </c>
      <c r="D4" s="41" t="s">
        <v>69</v>
      </c>
      <c r="E4" s="42" t="str">
        <f t="shared" si="0"/>
        <v>Medio</v>
      </c>
      <c r="F4" s="40"/>
      <c r="G4" s="18">
        <f t="shared" ref="G4:I4" si="4">IF(B4="","",IF(B4="Alto",1,IF(B4="Medio",2,IF(B4="Bajo",3))))</f>
        <v>3</v>
      </c>
      <c r="H4" s="18">
        <f t="shared" si="4"/>
        <v>1</v>
      </c>
      <c r="I4" s="18">
        <f t="shared" si="4"/>
        <v>1</v>
      </c>
      <c r="J4" s="19">
        <f t="shared" si="2"/>
        <v>2</v>
      </c>
      <c r="K4" s="43"/>
    </row>
    <row r="5" spans="1:11" ht="19.5">
      <c r="A5" s="20" t="s">
        <v>92</v>
      </c>
      <c r="B5" s="20" t="s">
        <v>69</v>
      </c>
      <c r="C5" s="20" t="s">
        <v>431</v>
      </c>
      <c r="D5" s="20" t="s">
        <v>69</v>
      </c>
      <c r="E5" s="21" t="str">
        <f t="shared" si="0"/>
        <v>Alto</v>
      </c>
      <c r="F5" s="40"/>
      <c r="G5" s="18">
        <f t="shared" ref="G5:I5" si="5">IF(B5="","",IF(B5="Alto",1,IF(B5="Medio",2,IF(B5="Bajo",3))))</f>
        <v>1</v>
      </c>
      <c r="H5" s="18">
        <f t="shared" si="5"/>
        <v>2</v>
      </c>
      <c r="I5" s="18">
        <f t="shared" si="5"/>
        <v>1</v>
      </c>
      <c r="J5" s="19">
        <f t="shared" si="2"/>
        <v>1</v>
      </c>
      <c r="K5" s="43"/>
    </row>
    <row r="6" spans="1:11" ht="19.5">
      <c r="A6" s="41" t="s">
        <v>104</v>
      </c>
      <c r="B6" s="41" t="s">
        <v>69</v>
      </c>
      <c r="C6" s="41" t="s">
        <v>68</v>
      </c>
      <c r="D6" s="41" t="s">
        <v>68</v>
      </c>
      <c r="E6" s="42" t="str">
        <f t="shared" si="0"/>
        <v>Medio</v>
      </c>
      <c r="F6" s="40"/>
      <c r="G6" s="18">
        <f t="shared" ref="G6:I6" si="6">IF(B6="","",IF(B6="Alto",1,IF(B6="Medio",2,IF(B6="Bajo",3))))</f>
        <v>1</v>
      </c>
      <c r="H6" s="18">
        <f t="shared" si="6"/>
        <v>3</v>
      </c>
      <c r="I6" s="18">
        <f t="shared" si="6"/>
        <v>3</v>
      </c>
      <c r="J6" s="19">
        <f t="shared" si="2"/>
        <v>2</v>
      </c>
      <c r="K6" s="43"/>
    </row>
    <row r="7" spans="1:11" ht="39">
      <c r="A7" s="20" t="s">
        <v>121</v>
      </c>
      <c r="B7" s="20"/>
      <c r="C7" s="20"/>
      <c r="D7" s="20"/>
      <c r="E7" s="21" t="e">
        <f t="shared" si="0"/>
        <v>#DIV/0!</v>
      </c>
      <c r="F7" s="40"/>
      <c r="G7" s="18" t="str">
        <f t="shared" ref="G7:I7" si="7">IF(B7="","",IF(B7="Alto",1,IF(B7="Medio",2,IF(B7="Bajo",3))))</f>
        <v/>
      </c>
      <c r="H7" s="18" t="str">
        <f t="shared" si="7"/>
        <v/>
      </c>
      <c r="I7" s="18" t="str">
        <f t="shared" si="7"/>
        <v/>
      </c>
      <c r="J7" s="22" t="e">
        <f t="shared" si="2"/>
        <v>#DIV/0!</v>
      </c>
      <c r="K7" s="40"/>
    </row>
    <row r="8" spans="1:11" ht="19.5">
      <c r="A8" s="41" t="s">
        <v>135</v>
      </c>
      <c r="B8" s="41"/>
      <c r="C8" s="41"/>
      <c r="D8" s="41"/>
      <c r="E8" s="42" t="e">
        <f t="shared" si="0"/>
        <v>#DIV/0!</v>
      </c>
      <c r="F8" s="40"/>
      <c r="G8" s="18" t="str">
        <f t="shared" ref="G8:I8" si="8">IF(B8="","",IF(B8="Alto",1,IF(B8="Medio",2,IF(B8="Bajo",3))))</f>
        <v/>
      </c>
      <c r="H8" s="18" t="str">
        <f t="shared" si="8"/>
        <v/>
      </c>
      <c r="I8" s="18" t="str">
        <f t="shared" si="8"/>
        <v/>
      </c>
      <c r="J8" s="22" t="e">
        <f t="shared" si="2"/>
        <v>#DIV/0!</v>
      </c>
      <c r="K8" s="40"/>
    </row>
    <row r="9" spans="1:11" ht="19.5">
      <c r="A9" s="20" t="s">
        <v>146</v>
      </c>
      <c r="B9" s="20"/>
      <c r="C9" s="20"/>
      <c r="D9" s="20"/>
      <c r="E9" s="21" t="e">
        <f t="shared" si="0"/>
        <v>#DIV/0!</v>
      </c>
      <c r="F9" s="40"/>
      <c r="G9" s="18" t="str">
        <f t="shared" ref="G9:I9" si="9">IF(B9="","",IF(B9="Alto",1,IF(B9="Medio",2,IF(B9="Bajo",3))))</f>
        <v/>
      </c>
      <c r="H9" s="18" t="str">
        <f t="shared" si="9"/>
        <v/>
      </c>
      <c r="I9" s="18" t="str">
        <f t="shared" si="9"/>
        <v/>
      </c>
      <c r="J9" s="22" t="e">
        <f t="shared" si="2"/>
        <v>#DIV/0!</v>
      </c>
      <c r="K9" s="40"/>
    </row>
    <row r="10" spans="1:11" ht="39">
      <c r="A10" s="41" t="s">
        <v>154</v>
      </c>
      <c r="B10" s="41"/>
      <c r="C10" s="41"/>
      <c r="D10" s="41"/>
      <c r="E10" s="42" t="e">
        <f t="shared" si="0"/>
        <v>#DIV/0!</v>
      </c>
      <c r="F10" s="40"/>
      <c r="G10" s="18" t="str">
        <f t="shared" ref="G10:I10" si="10">IF(B10="","",IF(B10="Alto",1,IF(B10="Medio",2,IF(B10="Bajo",3))))</f>
        <v/>
      </c>
      <c r="H10" s="18" t="str">
        <f t="shared" si="10"/>
        <v/>
      </c>
      <c r="I10" s="18" t="str">
        <f t="shared" si="10"/>
        <v/>
      </c>
      <c r="J10" s="22" t="e">
        <f t="shared" si="2"/>
        <v>#DIV/0!</v>
      </c>
      <c r="K10" s="40"/>
    </row>
    <row r="11" spans="1:11" ht="19.5">
      <c r="A11" s="20" t="s">
        <v>164</v>
      </c>
      <c r="B11" s="20"/>
      <c r="C11" s="20"/>
      <c r="D11" s="20"/>
      <c r="E11" s="21" t="e">
        <f t="shared" si="0"/>
        <v>#DIV/0!</v>
      </c>
      <c r="F11" s="40"/>
      <c r="G11" s="18" t="str">
        <f t="shared" ref="G11:I11" si="11">IF(B11="","",IF(B11="Alto",1,IF(B11="Medio",2,IF(B11="Bajo",3))))</f>
        <v/>
      </c>
      <c r="H11" s="18" t="str">
        <f t="shared" si="11"/>
        <v/>
      </c>
      <c r="I11" s="18" t="str">
        <f t="shared" si="11"/>
        <v/>
      </c>
      <c r="J11" s="22" t="e">
        <f t="shared" si="2"/>
        <v>#DIV/0!</v>
      </c>
      <c r="K11" s="40"/>
    </row>
    <row r="12" spans="1:11" ht="19.5">
      <c r="A12" s="41" t="s">
        <v>172</v>
      </c>
      <c r="B12" s="41"/>
      <c r="C12" s="41"/>
      <c r="D12" s="41"/>
      <c r="E12" s="42" t="e">
        <f t="shared" si="0"/>
        <v>#DIV/0!</v>
      </c>
      <c r="F12" s="40"/>
      <c r="G12" s="18" t="str">
        <f t="shared" ref="G12:I12" si="12">IF(B12="","",IF(B12="Alto",1,IF(B12="Medio",2,IF(B12="Bajo",3))))</f>
        <v/>
      </c>
      <c r="H12" s="18" t="str">
        <f t="shared" si="12"/>
        <v/>
      </c>
      <c r="I12" s="18" t="str">
        <f t="shared" si="12"/>
        <v/>
      </c>
      <c r="J12" s="22" t="e">
        <f t="shared" si="2"/>
        <v>#DIV/0!</v>
      </c>
      <c r="K12" s="40"/>
    </row>
    <row r="13" spans="1:11" ht="19.5">
      <c r="A13" s="20" t="s">
        <v>183</v>
      </c>
      <c r="B13" s="20"/>
      <c r="C13" s="20"/>
      <c r="D13" s="20"/>
      <c r="E13" s="21" t="e">
        <f t="shared" si="0"/>
        <v>#DIV/0!</v>
      </c>
      <c r="F13" s="40"/>
      <c r="G13" s="18" t="str">
        <f t="shared" ref="G13:I13" si="13">IF(B13="","",IF(B13="Alto",1,IF(B13="Medio",2,IF(B13="Bajo",3))))</f>
        <v/>
      </c>
      <c r="H13" s="18" t="str">
        <f t="shared" si="13"/>
        <v/>
      </c>
      <c r="I13" s="18" t="str">
        <f t="shared" si="13"/>
        <v/>
      </c>
      <c r="J13" s="22" t="e">
        <f t="shared" si="2"/>
        <v>#DIV/0!</v>
      </c>
      <c r="K13" s="40"/>
    </row>
    <row r="14" spans="1:11" ht="19.5">
      <c r="A14" s="41" t="s">
        <v>196</v>
      </c>
      <c r="B14" s="41"/>
      <c r="C14" s="41"/>
      <c r="D14" s="41"/>
      <c r="E14" s="42" t="e">
        <f t="shared" si="0"/>
        <v>#DIV/0!</v>
      </c>
      <c r="F14" s="40"/>
      <c r="G14" s="18" t="str">
        <f t="shared" ref="G14:I14" si="14">IF(B14="","",IF(B14="Alto",1,IF(B14="Medio",2,IF(B14="Bajo",3))))</f>
        <v/>
      </c>
      <c r="H14" s="18" t="str">
        <f t="shared" si="14"/>
        <v/>
      </c>
      <c r="I14" s="18" t="str">
        <f t="shared" si="14"/>
        <v/>
      </c>
      <c r="J14" s="22" t="e">
        <f t="shared" si="2"/>
        <v>#DIV/0!</v>
      </c>
      <c r="K14" s="40"/>
    </row>
    <row r="15" spans="1:11" ht="19.5">
      <c r="A15" s="20" t="s">
        <v>209</v>
      </c>
      <c r="B15" s="20"/>
      <c r="C15" s="20"/>
      <c r="D15" s="20"/>
      <c r="E15" s="21" t="e">
        <f t="shared" si="0"/>
        <v>#DIV/0!</v>
      </c>
      <c r="F15" s="40"/>
      <c r="G15" s="18" t="str">
        <f t="shared" ref="G15:I15" si="15">IF(B15="","",IF(B15="Alto",1,IF(B15="Medio",2,IF(B15="Bajo",3))))</f>
        <v/>
      </c>
      <c r="H15" s="18" t="str">
        <f t="shared" si="15"/>
        <v/>
      </c>
      <c r="I15" s="18" t="str">
        <f t="shared" si="15"/>
        <v/>
      </c>
      <c r="J15" s="22" t="e">
        <f t="shared" si="2"/>
        <v>#DIV/0!</v>
      </c>
      <c r="K15" s="40"/>
    </row>
    <row r="16" spans="1:11" ht="19.5">
      <c r="A16" s="41" t="s">
        <v>223</v>
      </c>
      <c r="B16" s="41"/>
      <c r="C16" s="41"/>
      <c r="D16" s="41"/>
      <c r="E16" s="42" t="e">
        <f t="shared" si="0"/>
        <v>#DIV/0!</v>
      </c>
      <c r="F16" s="40"/>
      <c r="G16" s="18" t="str">
        <f t="shared" ref="G16:I16" si="16">IF(B16="","",IF(B16="Alto",1,IF(B16="Medio",2,IF(B16="Bajo",3))))</f>
        <v/>
      </c>
      <c r="H16" s="18" t="str">
        <f t="shared" si="16"/>
        <v/>
      </c>
      <c r="I16" s="18" t="str">
        <f t="shared" si="16"/>
        <v/>
      </c>
      <c r="J16" s="22" t="e">
        <f t="shared" si="2"/>
        <v>#DIV/0!</v>
      </c>
      <c r="K16" s="40"/>
    </row>
    <row r="17" spans="1:11" ht="19.5">
      <c r="A17" s="20" t="s">
        <v>234</v>
      </c>
      <c r="B17" s="20"/>
      <c r="C17" s="20"/>
      <c r="D17" s="20"/>
      <c r="E17" s="21" t="e">
        <f t="shared" si="0"/>
        <v>#DIV/0!</v>
      </c>
      <c r="F17" s="40"/>
      <c r="G17" s="18" t="str">
        <f t="shared" ref="G17:I17" si="17">IF(B17="","",IF(B17="Alto",1,IF(B17="Medio",2,IF(B17="Bajo",3))))</f>
        <v/>
      </c>
      <c r="H17" s="18" t="str">
        <f t="shared" si="17"/>
        <v/>
      </c>
      <c r="I17" s="18" t="str">
        <f t="shared" si="17"/>
        <v/>
      </c>
      <c r="J17" s="22" t="e">
        <f t="shared" si="2"/>
        <v>#DIV/0!</v>
      </c>
      <c r="K17" s="40"/>
    </row>
    <row r="18" spans="1:11" ht="19.5">
      <c r="A18" s="41" t="s">
        <v>432</v>
      </c>
      <c r="B18" s="41"/>
      <c r="C18" s="41"/>
      <c r="D18" s="41"/>
      <c r="E18" s="42" t="e">
        <f t="shared" si="0"/>
        <v>#DIV/0!</v>
      </c>
      <c r="F18" s="40"/>
      <c r="G18" s="18" t="str">
        <f t="shared" ref="G18:I18" si="18">IF(B18="","",IF(B18="Alto",1,IF(B18="Medio",2,IF(B18="Bajo",3))))</f>
        <v/>
      </c>
      <c r="H18" s="18" t="str">
        <f t="shared" si="18"/>
        <v/>
      </c>
      <c r="I18" s="18" t="str">
        <f t="shared" si="18"/>
        <v/>
      </c>
      <c r="J18" s="22" t="e">
        <f t="shared" si="2"/>
        <v>#DIV/0!</v>
      </c>
      <c r="K18" s="40"/>
    </row>
    <row r="19" spans="1:11" ht="19.5">
      <c r="A19" s="20" t="s">
        <v>257</v>
      </c>
      <c r="B19" s="20"/>
      <c r="C19" s="20"/>
      <c r="D19" s="20"/>
      <c r="E19" s="21" t="e">
        <f t="shared" si="0"/>
        <v>#DIV/0!</v>
      </c>
      <c r="F19" s="40"/>
      <c r="G19" s="18" t="str">
        <f t="shared" ref="G19:I19" si="19">IF(B19="","",IF(B19="Alto",1,IF(B19="Medio",2,IF(B19="Bajo",3))))</f>
        <v/>
      </c>
      <c r="H19" s="18" t="str">
        <f t="shared" si="19"/>
        <v/>
      </c>
      <c r="I19" s="18" t="str">
        <f t="shared" si="19"/>
        <v/>
      </c>
      <c r="J19" s="22" t="e">
        <f t="shared" si="2"/>
        <v>#DIV/0!</v>
      </c>
      <c r="K19" s="40"/>
    </row>
    <row r="20" spans="1:11" ht="19.5">
      <c r="A20" s="41" t="s">
        <v>267</v>
      </c>
      <c r="B20" s="41"/>
      <c r="C20" s="41"/>
      <c r="D20" s="41"/>
      <c r="E20" s="42" t="e">
        <f t="shared" si="0"/>
        <v>#DIV/0!</v>
      </c>
      <c r="F20" s="40"/>
      <c r="G20" s="18" t="str">
        <f t="shared" ref="G20:I20" si="20">IF(B20="","",IF(B20="Alto",1,IF(B20="Medio",2,IF(B20="Bajo",3))))</f>
        <v/>
      </c>
      <c r="H20" s="18" t="str">
        <f t="shared" si="20"/>
        <v/>
      </c>
      <c r="I20" s="18" t="str">
        <f t="shared" si="20"/>
        <v/>
      </c>
      <c r="J20" s="22" t="e">
        <f t="shared" si="2"/>
        <v>#DIV/0!</v>
      </c>
      <c r="K20" s="40"/>
    </row>
    <row r="21" spans="1:11" ht="15.75" customHeight="1">
      <c r="A21" s="20" t="s">
        <v>279</v>
      </c>
      <c r="B21" s="20"/>
      <c r="C21" s="20"/>
      <c r="D21" s="20"/>
      <c r="E21" s="21" t="e">
        <f t="shared" si="0"/>
        <v>#DIV/0!</v>
      </c>
      <c r="F21" s="40"/>
      <c r="G21" s="18" t="str">
        <f t="shared" ref="G21:I21" si="21">IF(B21="","",IF(B21="Alto",1,IF(B21="Medio",2,IF(B21="Bajo",3))))</f>
        <v/>
      </c>
      <c r="H21" s="18" t="str">
        <f t="shared" si="21"/>
        <v/>
      </c>
      <c r="I21" s="18" t="str">
        <f t="shared" si="21"/>
        <v/>
      </c>
      <c r="J21" s="22" t="e">
        <f t="shared" si="2"/>
        <v>#DIV/0!</v>
      </c>
      <c r="K21" s="40"/>
    </row>
    <row r="22" spans="1:11" ht="15.75" customHeight="1">
      <c r="A22" s="41" t="s">
        <v>289</v>
      </c>
      <c r="B22" s="41"/>
      <c r="C22" s="41"/>
      <c r="D22" s="41"/>
      <c r="E22" s="42" t="e">
        <f t="shared" si="0"/>
        <v>#DIV/0!</v>
      </c>
      <c r="F22" s="40"/>
      <c r="G22" s="18" t="str">
        <f t="shared" ref="G22:I22" si="22">IF(B22="","",IF(B22="Alto",1,IF(B22="Medio",2,IF(B22="Bajo",3))))</f>
        <v/>
      </c>
      <c r="H22" s="18" t="str">
        <f t="shared" si="22"/>
        <v/>
      </c>
      <c r="I22" s="18" t="str">
        <f t="shared" si="22"/>
        <v/>
      </c>
      <c r="J22" s="22" t="e">
        <f t="shared" si="2"/>
        <v>#DIV/0!</v>
      </c>
      <c r="K22" s="40"/>
    </row>
    <row r="23" spans="1:11" ht="15.75" customHeight="1">
      <c r="A23" s="20" t="s">
        <v>297</v>
      </c>
      <c r="B23" s="20"/>
      <c r="C23" s="20"/>
      <c r="D23" s="20"/>
      <c r="E23" s="21" t="e">
        <f t="shared" si="0"/>
        <v>#DIV/0!</v>
      </c>
      <c r="F23" s="40"/>
      <c r="G23" s="18" t="str">
        <f t="shared" ref="G23:I23" si="23">IF(B23="","",IF(B23="Alto",1,IF(B23="Medio",2,IF(B23="Bajo",3))))</f>
        <v/>
      </c>
      <c r="H23" s="18" t="str">
        <f t="shared" si="23"/>
        <v/>
      </c>
      <c r="I23" s="18" t="str">
        <f t="shared" si="23"/>
        <v/>
      </c>
      <c r="J23" s="22" t="e">
        <f t="shared" si="2"/>
        <v>#DIV/0!</v>
      </c>
      <c r="K23" s="40"/>
    </row>
    <row r="24" spans="1:11" ht="15.75" customHeight="1">
      <c r="A24" s="41" t="s">
        <v>305</v>
      </c>
      <c r="B24" s="41"/>
      <c r="C24" s="41"/>
      <c r="D24" s="41"/>
      <c r="E24" s="42" t="e">
        <f t="shared" si="0"/>
        <v>#DIV/0!</v>
      </c>
      <c r="F24" s="40"/>
      <c r="G24" s="18" t="str">
        <f t="shared" ref="G24:I24" si="24">IF(B24="","",IF(B24="Alto",1,IF(B24="Medio",2,IF(B24="Bajo",3))))</f>
        <v/>
      </c>
      <c r="H24" s="18" t="str">
        <f t="shared" si="24"/>
        <v/>
      </c>
      <c r="I24" s="18" t="str">
        <f t="shared" si="24"/>
        <v/>
      </c>
      <c r="J24" s="22" t="e">
        <f t="shared" si="2"/>
        <v>#DIV/0!</v>
      </c>
      <c r="K24" s="40"/>
    </row>
    <row r="25" spans="1:11" ht="15.75" customHeight="1">
      <c r="A25" s="20" t="s">
        <v>313</v>
      </c>
      <c r="B25" s="20"/>
      <c r="C25" s="20"/>
      <c r="D25" s="20"/>
      <c r="E25" s="21" t="e">
        <f t="shared" si="0"/>
        <v>#DIV/0!</v>
      </c>
      <c r="F25" s="40"/>
      <c r="G25" s="18" t="str">
        <f t="shared" ref="G25:I25" si="25">IF(B25="","",IF(B25="Alto",1,IF(B25="Medio",2,IF(B25="Bajo",3))))</f>
        <v/>
      </c>
      <c r="H25" s="18" t="str">
        <f t="shared" si="25"/>
        <v/>
      </c>
      <c r="I25" s="18" t="str">
        <f t="shared" si="25"/>
        <v/>
      </c>
      <c r="J25" s="22" t="e">
        <f t="shared" si="2"/>
        <v>#DIV/0!</v>
      </c>
      <c r="K25" s="40"/>
    </row>
    <row r="26" spans="1:11" ht="44.25" customHeight="1">
      <c r="A26" s="41" t="s">
        <v>319</v>
      </c>
      <c r="B26" s="41"/>
      <c r="C26" s="41"/>
      <c r="D26" s="41"/>
      <c r="E26" s="42" t="e">
        <f t="shared" si="0"/>
        <v>#DIV/0!</v>
      </c>
      <c r="F26" s="40"/>
      <c r="G26" s="18" t="str">
        <f t="shared" ref="G26:I26" si="26">IF(B26="","",IF(B26="Alto",1,IF(B26="Medio",2,IF(B26="Bajo",3))))</f>
        <v/>
      </c>
      <c r="H26" s="18" t="str">
        <f t="shared" si="26"/>
        <v/>
      </c>
      <c r="I26" s="18" t="str">
        <f t="shared" si="26"/>
        <v/>
      </c>
      <c r="J26" s="22" t="e">
        <f t="shared" si="2"/>
        <v>#DIV/0!</v>
      </c>
      <c r="K26" s="40"/>
    </row>
    <row r="27" spans="1:11" ht="15.75" customHeight="1">
      <c r="A27" s="20" t="s">
        <v>332</v>
      </c>
      <c r="B27" s="20"/>
      <c r="C27" s="20"/>
      <c r="D27" s="20"/>
      <c r="E27" s="21" t="e">
        <f t="shared" si="0"/>
        <v>#DIV/0!</v>
      </c>
      <c r="F27" s="40"/>
      <c r="G27" s="18" t="str">
        <f t="shared" ref="G27:I27" si="27">IF(B27="","",IF(B27="Alto",1,IF(B27="Medio",2,IF(B27="Bajo",3))))</f>
        <v/>
      </c>
      <c r="H27" s="18" t="str">
        <f t="shared" si="27"/>
        <v/>
      </c>
      <c r="I27" s="18" t="str">
        <f t="shared" si="27"/>
        <v/>
      </c>
      <c r="J27" s="22" t="e">
        <f t="shared" si="2"/>
        <v>#DIV/0!</v>
      </c>
      <c r="K27" s="40"/>
    </row>
    <row r="28" spans="1:11" ht="15.75" customHeight="1">
      <c r="A28" s="41" t="s">
        <v>342</v>
      </c>
      <c r="B28" s="41"/>
      <c r="C28" s="41"/>
      <c r="D28" s="41"/>
      <c r="E28" s="42" t="e">
        <f t="shared" si="0"/>
        <v>#DIV/0!</v>
      </c>
      <c r="F28" s="40"/>
      <c r="G28" s="18" t="str">
        <f t="shared" ref="G28:I28" si="28">IF(B28="","",IF(B28="Alto",1,IF(B28="Medio",2,IF(B28="Bajo",3))))</f>
        <v/>
      </c>
      <c r="H28" s="18" t="str">
        <f t="shared" si="28"/>
        <v/>
      </c>
      <c r="I28" s="18" t="str">
        <f t="shared" si="28"/>
        <v/>
      </c>
      <c r="J28" s="22" t="e">
        <f t="shared" si="2"/>
        <v>#DIV/0!</v>
      </c>
      <c r="K28" s="40"/>
    </row>
    <row r="29" spans="1:11" ht="15.75" customHeight="1">
      <c r="A29" s="20" t="s">
        <v>420</v>
      </c>
      <c r="B29" s="20"/>
      <c r="C29" s="20"/>
      <c r="D29" s="20"/>
      <c r="E29" s="21" t="e">
        <f t="shared" si="0"/>
        <v>#DIV/0!</v>
      </c>
      <c r="F29" s="40"/>
      <c r="G29" s="18" t="str">
        <f t="shared" ref="G29:I29" si="29">IF(B29="","",IF(B29="Alto",1,IF(B29="Medio",2,IF(B29="Bajo",3))))</f>
        <v/>
      </c>
      <c r="H29" s="18" t="str">
        <f t="shared" si="29"/>
        <v/>
      </c>
      <c r="I29" s="18" t="str">
        <f t="shared" si="29"/>
        <v/>
      </c>
      <c r="J29" s="22" t="e">
        <f t="shared" si="2"/>
        <v>#DIV/0!</v>
      </c>
      <c r="K29" s="40"/>
    </row>
    <row r="30" spans="1:11" ht="35.25" customHeight="1">
      <c r="A30" s="41" t="s">
        <v>348</v>
      </c>
      <c r="B30" s="41"/>
      <c r="C30" s="41"/>
      <c r="D30" s="41"/>
      <c r="E30" s="42" t="e">
        <f t="shared" si="0"/>
        <v>#DIV/0!</v>
      </c>
      <c r="F30" s="40"/>
      <c r="G30" s="18" t="str">
        <f t="shared" ref="G30:I30" si="30">IF(B30="","",IF(B30="Alto",1,IF(B30="Medio",2,IF(B30="Bajo",3))))</f>
        <v/>
      </c>
      <c r="H30" s="18" t="str">
        <f t="shared" si="30"/>
        <v/>
      </c>
      <c r="I30" s="18" t="str">
        <f t="shared" si="30"/>
        <v/>
      </c>
      <c r="J30" s="22" t="e">
        <f t="shared" si="2"/>
        <v>#DIV/0!</v>
      </c>
      <c r="K30" s="40"/>
    </row>
    <row r="31" spans="1:11" ht="15.75" customHeight="1">
      <c r="A31" s="20" t="s">
        <v>360</v>
      </c>
      <c r="B31" s="20"/>
      <c r="C31" s="20"/>
      <c r="D31" s="20"/>
      <c r="E31" s="21" t="e">
        <f t="shared" si="0"/>
        <v>#DIV/0!</v>
      </c>
      <c r="F31" s="40"/>
      <c r="G31" s="18" t="str">
        <f t="shared" ref="G31:I31" si="31">IF(B31="","",IF(B31="Alto",1,IF(B31="Medio",2,IF(B31="Bajo",3))))</f>
        <v/>
      </c>
      <c r="H31" s="18" t="str">
        <f t="shared" si="31"/>
        <v/>
      </c>
      <c r="I31" s="18" t="str">
        <f t="shared" si="31"/>
        <v/>
      </c>
      <c r="J31" s="22" t="e">
        <f t="shared" si="2"/>
        <v>#DIV/0!</v>
      </c>
      <c r="K31" s="40"/>
    </row>
    <row r="32" spans="1:11" ht="15.75" customHeight="1">
      <c r="A32" s="41" t="s">
        <v>405</v>
      </c>
      <c r="B32" s="41"/>
      <c r="C32" s="41"/>
      <c r="D32" s="41"/>
      <c r="E32" s="42" t="e">
        <f t="shared" si="0"/>
        <v>#DIV/0!</v>
      </c>
      <c r="F32" s="40"/>
      <c r="G32" s="18" t="str">
        <f t="shared" ref="G32:I32" si="32">IF(B32="","",IF(B32="Alto",1,IF(B32="Medio",2,IF(B32="Bajo",3))))</f>
        <v/>
      </c>
      <c r="H32" s="18" t="str">
        <f t="shared" si="32"/>
        <v/>
      </c>
      <c r="I32" s="18" t="str">
        <f t="shared" si="32"/>
        <v/>
      </c>
      <c r="J32" s="22" t="e">
        <f t="shared" si="2"/>
        <v>#DIV/0!</v>
      </c>
      <c r="K32" s="40"/>
    </row>
    <row r="33" spans="1:11" ht="15.75" customHeight="1">
      <c r="A33" s="20" t="s">
        <v>410</v>
      </c>
      <c r="B33" s="20"/>
      <c r="C33" s="20"/>
      <c r="D33" s="20"/>
      <c r="E33" s="21" t="e">
        <f t="shared" si="0"/>
        <v>#DIV/0!</v>
      </c>
      <c r="F33" s="40"/>
      <c r="G33" s="18" t="str">
        <f t="shared" ref="G33:I33" si="33">IF(B33="","",IF(B33="Alto",1,IF(B33="Medio",2,IF(B33="Bajo",3))))</f>
        <v/>
      </c>
      <c r="H33" s="18" t="str">
        <f t="shared" si="33"/>
        <v/>
      </c>
      <c r="I33" s="18" t="str">
        <f t="shared" si="33"/>
        <v/>
      </c>
      <c r="J33" s="22" t="e">
        <f t="shared" si="2"/>
        <v>#DIV/0!</v>
      </c>
      <c r="K33" s="40"/>
    </row>
    <row r="34" spans="1:11" ht="15.75" customHeight="1">
      <c r="A34" s="41" t="s">
        <v>377</v>
      </c>
      <c r="B34" s="41"/>
      <c r="C34" s="41"/>
      <c r="D34" s="41"/>
      <c r="E34" s="42" t="e">
        <f t="shared" si="0"/>
        <v>#DIV/0!</v>
      </c>
      <c r="F34" s="40"/>
      <c r="G34" s="18" t="str">
        <f t="shared" ref="G34:I34" si="34">IF(B34="","",IF(B34="Alto",1,IF(B34="Medio",2,IF(B34="Bajo",3))))</f>
        <v/>
      </c>
      <c r="H34" s="18" t="str">
        <f t="shared" si="34"/>
        <v/>
      </c>
      <c r="I34" s="18" t="str">
        <f t="shared" si="34"/>
        <v/>
      </c>
      <c r="J34" s="22" t="e">
        <f t="shared" si="2"/>
        <v>#DIV/0!</v>
      </c>
      <c r="K34" s="40"/>
    </row>
    <row r="35" spans="1:11" ht="15.75" customHeight="1">
      <c r="A35" s="20" t="s">
        <v>433</v>
      </c>
      <c r="B35" s="20"/>
      <c r="C35" s="20"/>
      <c r="D35" s="20"/>
      <c r="E35" s="21" t="e">
        <f t="shared" si="0"/>
        <v>#DIV/0!</v>
      </c>
      <c r="F35" s="40"/>
      <c r="G35" s="18" t="str">
        <f t="shared" ref="G35:I35" si="35">IF(B35="","",IF(B35="Alto",1,IF(B35="Medio",2,IF(B35="Bajo",3))))</f>
        <v/>
      </c>
      <c r="H35" s="18" t="str">
        <f t="shared" si="35"/>
        <v/>
      </c>
      <c r="I35" s="18" t="str">
        <f t="shared" si="35"/>
        <v/>
      </c>
      <c r="J35" s="22" t="e">
        <f t="shared" si="2"/>
        <v>#DIV/0!</v>
      </c>
      <c r="K35" s="40"/>
    </row>
    <row r="36" spans="1:11" ht="15.75" customHeight="1">
      <c r="A36" s="41" t="s">
        <v>367</v>
      </c>
      <c r="B36" s="41"/>
      <c r="C36" s="41"/>
      <c r="D36" s="41"/>
      <c r="E36" s="42" t="e">
        <f t="shared" si="0"/>
        <v>#DIV/0!</v>
      </c>
      <c r="F36" s="40"/>
      <c r="G36" s="18" t="str">
        <f t="shared" ref="G36:I36" si="36">IF(B36="","",IF(B36="Alto",1,IF(B36="Medio",2,IF(B36="Bajo",3))))</f>
        <v/>
      </c>
      <c r="H36" s="18" t="str">
        <f t="shared" si="36"/>
        <v/>
      </c>
      <c r="I36" s="18" t="str">
        <f t="shared" si="36"/>
        <v/>
      </c>
      <c r="J36" s="22" t="e">
        <f t="shared" si="2"/>
        <v>#DIV/0!</v>
      </c>
      <c r="K36" s="40"/>
    </row>
    <row r="37" spans="1:11" ht="15.75" customHeight="1">
      <c r="A37" s="23" t="s">
        <v>383</v>
      </c>
      <c r="B37" s="23"/>
      <c r="C37" s="23"/>
      <c r="D37" s="23"/>
      <c r="E37" s="24" t="e">
        <f t="shared" si="0"/>
        <v>#DIV/0!</v>
      </c>
      <c r="F37" s="40"/>
      <c r="G37" s="18" t="str">
        <f t="shared" ref="G37:I37" si="37">IF(B37="","",IF(B37="Alto",1,IF(B37="Medio",2,IF(B37="Bajo",3))))</f>
        <v/>
      </c>
      <c r="H37" s="18" t="str">
        <f t="shared" si="37"/>
        <v/>
      </c>
      <c r="I37" s="18" t="str">
        <f t="shared" si="37"/>
        <v/>
      </c>
      <c r="J37" s="22" t="e">
        <f t="shared" si="2"/>
        <v>#DIV/0!</v>
      </c>
      <c r="K37" s="40"/>
    </row>
    <row r="38" spans="1:11" ht="15.75" customHeight="1">
      <c r="A38" s="40"/>
      <c r="B38" s="40"/>
      <c r="C38" s="40"/>
      <c r="D38" s="40"/>
      <c r="E38" s="40"/>
      <c r="F38" s="40"/>
      <c r="G38" s="40"/>
      <c r="H38" s="40"/>
      <c r="I38" s="40"/>
      <c r="J38" s="40"/>
      <c r="K38" s="40"/>
    </row>
    <row r="39" spans="1:11" ht="15.75" customHeight="1">
      <c r="A39" s="40"/>
      <c r="B39" s="40"/>
      <c r="C39" s="40"/>
      <c r="D39" s="40"/>
      <c r="E39" s="40"/>
      <c r="F39" s="40"/>
      <c r="G39" s="40"/>
      <c r="H39" s="40"/>
      <c r="I39" s="40"/>
      <c r="J39" s="40"/>
      <c r="K39" s="40"/>
    </row>
    <row r="40" spans="1:11" ht="15.75" customHeight="1">
      <c r="A40" s="40"/>
      <c r="B40" s="40"/>
      <c r="C40" s="40"/>
      <c r="D40" s="40"/>
      <c r="E40" s="40"/>
      <c r="F40" s="40"/>
      <c r="G40" s="40"/>
      <c r="H40" s="40"/>
      <c r="I40" s="40"/>
      <c r="J40" s="40"/>
      <c r="K40" s="40"/>
    </row>
    <row r="41" spans="1:11" ht="15.75" customHeight="1">
      <c r="A41" s="40"/>
      <c r="B41" s="40"/>
      <c r="C41" s="40"/>
      <c r="D41" s="40"/>
      <c r="E41" s="40"/>
      <c r="F41" s="40"/>
      <c r="G41" s="40"/>
      <c r="H41" s="40"/>
      <c r="I41" s="40"/>
      <c r="J41" s="40"/>
      <c r="K41" s="40"/>
    </row>
    <row r="42" spans="1:11" ht="15.75" customHeight="1">
      <c r="A42" s="40"/>
      <c r="B42" s="40"/>
      <c r="C42" s="40"/>
      <c r="D42" s="40"/>
      <c r="E42" s="40"/>
      <c r="F42" s="40"/>
      <c r="G42" s="40"/>
      <c r="H42" s="40"/>
      <c r="I42" s="40"/>
      <c r="J42" s="40"/>
      <c r="K42" s="40"/>
    </row>
    <row r="43" spans="1:11" ht="15.75" customHeight="1">
      <c r="A43" s="40"/>
      <c r="B43" s="40"/>
      <c r="C43" s="40"/>
      <c r="D43" s="40"/>
      <c r="E43" s="40"/>
      <c r="F43" s="40"/>
      <c r="G43" s="40"/>
      <c r="H43" s="40"/>
      <c r="I43" s="40"/>
      <c r="J43" s="40"/>
      <c r="K43" s="40"/>
    </row>
    <row r="44" spans="1:11" ht="15.75" customHeight="1">
      <c r="A44" s="40"/>
      <c r="B44" s="40"/>
      <c r="C44" s="40"/>
      <c r="D44" s="40"/>
      <c r="E44" s="40"/>
      <c r="F44" s="40"/>
      <c r="G44" s="40"/>
      <c r="H44" s="40"/>
      <c r="I44" s="40"/>
      <c r="J44" s="40"/>
      <c r="K44" s="40"/>
    </row>
    <row r="45" spans="1:11" ht="15.75" customHeight="1">
      <c r="A45" s="40"/>
      <c r="B45" s="40"/>
      <c r="C45" s="40"/>
      <c r="D45" s="40"/>
      <c r="E45" s="40"/>
      <c r="F45" s="40"/>
      <c r="G45" s="40"/>
      <c r="H45" s="40"/>
      <c r="I45" s="40"/>
      <c r="J45" s="40"/>
      <c r="K45" s="40"/>
    </row>
    <row r="46" spans="1:11" ht="15.75" customHeight="1">
      <c r="A46" s="40"/>
      <c r="B46" s="40"/>
      <c r="C46" s="40"/>
      <c r="D46" s="40"/>
      <c r="E46" s="40"/>
      <c r="F46" s="40"/>
      <c r="G46" s="40"/>
      <c r="H46" s="40"/>
      <c r="I46" s="40"/>
      <c r="J46" s="40"/>
      <c r="K46" s="40"/>
    </row>
    <row r="47" spans="1:11" ht="15.75" customHeight="1">
      <c r="A47" s="40"/>
      <c r="B47" s="40"/>
      <c r="C47" s="40"/>
      <c r="D47" s="40"/>
      <c r="E47" s="40"/>
      <c r="F47" s="40"/>
      <c r="G47" s="40"/>
      <c r="H47" s="40"/>
      <c r="I47" s="40"/>
      <c r="J47" s="40"/>
      <c r="K47" s="40"/>
    </row>
    <row r="48" spans="1:11" ht="15.75" customHeight="1">
      <c r="A48" s="40"/>
      <c r="B48" s="40"/>
      <c r="C48" s="40"/>
      <c r="D48" s="40"/>
      <c r="E48" s="40"/>
      <c r="F48" s="40"/>
      <c r="G48" s="40"/>
      <c r="H48" s="40"/>
      <c r="I48" s="40"/>
      <c r="J48" s="40"/>
      <c r="K48" s="40"/>
    </row>
    <row r="49" spans="1:11" ht="15.75" customHeight="1">
      <c r="A49" s="40"/>
      <c r="B49" s="40"/>
      <c r="C49" s="40"/>
      <c r="D49" s="40"/>
      <c r="E49" s="40"/>
      <c r="F49" s="40"/>
      <c r="G49" s="40"/>
      <c r="H49" s="40"/>
      <c r="I49" s="40"/>
      <c r="J49" s="40"/>
      <c r="K49" s="40"/>
    </row>
    <row r="50" spans="1:11" ht="15.75" customHeight="1">
      <c r="A50" s="40"/>
      <c r="B50" s="40"/>
      <c r="C50" s="40"/>
      <c r="D50" s="40"/>
      <c r="E50" s="40"/>
      <c r="F50" s="40"/>
      <c r="G50" s="40"/>
      <c r="H50" s="40"/>
      <c r="I50" s="40"/>
      <c r="J50" s="40"/>
      <c r="K50" s="40"/>
    </row>
    <row r="51" spans="1:11" ht="15.75" customHeight="1">
      <c r="A51" s="40"/>
      <c r="B51" s="40"/>
      <c r="C51" s="40"/>
      <c r="D51" s="40"/>
      <c r="E51" s="40"/>
      <c r="F51" s="40"/>
      <c r="G51" s="40"/>
      <c r="H51" s="40"/>
      <c r="I51" s="40"/>
      <c r="J51" s="40"/>
      <c r="K51" s="40"/>
    </row>
    <row r="52" spans="1:11" ht="15.75" customHeight="1">
      <c r="A52" s="40"/>
      <c r="B52" s="40"/>
      <c r="C52" s="40"/>
      <c r="D52" s="40"/>
      <c r="E52" s="40"/>
      <c r="F52" s="40"/>
      <c r="G52" s="40"/>
      <c r="H52" s="40"/>
      <c r="I52" s="40"/>
      <c r="J52" s="40"/>
      <c r="K52" s="40"/>
    </row>
    <row r="53" spans="1:11" ht="15.75" customHeight="1">
      <c r="A53" s="40"/>
      <c r="B53" s="40"/>
      <c r="C53" s="40"/>
      <c r="D53" s="40"/>
      <c r="E53" s="40"/>
      <c r="F53" s="40"/>
      <c r="G53" s="40"/>
      <c r="H53" s="40"/>
      <c r="I53" s="40"/>
      <c r="J53" s="40"/>
      <c r="K53" s="40"/>
    </row>
    <row r="54" spans="1:11" ht="15.75" customHeight="1">
      <c r="A54" s="40"/>
      <c r="B54" s="40"/>
      <c r="C54" s="40"/>
      <c r="D54" s="40"/>
      <c r="E54" s="40"/>
      <c r="F54" s="40"/>
      <c r="G54" s="40"/>
      <c r="H54" s="40"/>
      <c r="I54" s="40"/>
      <c r="J54" s="40"/>
      <c r="K54" s="40"/>
    </row>
    <row r="55" spans="1:11" ht="15.75" customHeight="1">
      <c r="A55" s="40"/>
      <c r="B55" s="40"/>
      <c r="C55" s="40"/>
      <c r="D55" s="40"/>
      <c r="E55" s="40"/>
      <c r="F55" s="40"/>
      <c r="G55" s="40"/>
      <c r="H55" s="40"/>
      <c r="I55" s="40"/>
      <c r="J55" s="40"/>
      <c r="K55" s="40"/>
    </row>
    <row r="56" spans="1:11" ht="15.75" customHeight="1">
      <c r="A56" s="40"/>
      <c r="B56" s="40"/>
      <c r="C56" s="40"/>
      <c r="D56" s="40"/>
      <c r="E56" s="40"/>
      <c r="F56" s="40"/>
      <c r="G56" s="40"/>
      <c r="H56" s="40"/>
      <c r="I56" s="40"/>
      <c r="J56" s="40"/>
      <c r="K56" s="40"/>
    </row>
    <row r="57" spans="1:11" ht="15.75" customHeight="1">
      <c r="A57" s="40"/>
      <c r="B57" s="40"/>
      <c r="C57" s="40"/>
      <c r="D57" s="40"/>
      <c r="E57" s="40"/>
      <c r="F57" s="40"/>
      <c r="G57" s="40"/>
      <c r="H57" s="40"/>
      <c r="I57" s="40"/>
      <c r="J57" s="40"/>
      <c r="K57" s="40"/>
    </row>
    <row r="58" spans="1:11" ht="15.75" customHeight="1">
      <c r="A58" s="40"/>
      <c r="B58" s="40"/>
      <c r="C58" s="40"/>
      <c r="D58" s="40"/>
      <c r="E58" s="40"/>
      <c r="F58" s="40"/>
      <c r="G58" s="40"/>
      <c r="H58" s="40"/>
      <c r="I58" s="40"/>
      <c r="J58" s="40"/>
      <c r="K58" s="40"/>
    </row>
    <row r="59" spans="1:11" ht="15.75" customHeight="1">
      <c r="A59" s="40"/>
      <c r="B59" s="40"/>
      <c r="C59" s="40"/>
      <c r="D59" s="40"/>
      <c r="E59" s="40"/>
      <c r="F59" s="40"/>
      <c r="G59" s="40"/>
      <c r="H59" s="40"/>
      <c r="I59" s="40"/>
      <c r="J59" s="40"/>
      <c r="K59" s="40"/>
    </row>
    <row r="60" spans="1:11" ht="15.75" customHeight="1">
      <c r="A60" s="40"/>
      <c r="B60" s="40"/>
      <c r="C60" s="40"/>
      <c r="D60" s="40"/>
      <c r="E60" s="40"/>
      <c r="F60" s="40"/>
      <c r="G60" s="40"/>
      <c r="H60" s="40"/>
      <c r="I60" s="40"/>
      <c r="J60" s="40"/>
      <c r="K60" s="40"/>
    </row>
    <row r="61" spans="1:11" ht="15.75" customHeight="1">
      <c r="A61" s="40"/>
      <c r="B61" s="40"/>
      <c r="C61" s="40"/>
      <c r="D61" s="40"/>
      <c r="E61" s="40"/>
      <c r="F61" s="40"/>
      <c r="G61" s="40"/>
      <c r="H61" s="40"/>
      <c r="I61" s="40"/>
      <c r="J61" s="40"/>
      <c r="K61" s="40"/>
    </row>
    <row r="62" spans="1:11" ht="15.75" customHeight="1">
      <c r="A62" s="40"/>
      <c r="B62" s="40"/>
      <c r="C62" s="40"/>
      <c r="D62" s="40"/>
      <c r="E62" s="40"/>
      <c r="F62" s="40"/>
      <c r="G62" s="40"/>
      <c r="H62" s="40"/>
      <c r="I62" s="40"/>
      <c r="J62" s="40"/>
      <c r="K62" s="40"/>
    </row>
    <row r="63" spans="1:11" ht="15.75" customHeight="1">
      <c r="A63" s="40"/>
      <c r="B63" s="40"/>
      <c r="C63" s="40"/>
      <c r="D63" s="40"/>
      <c r="E63" s="40"/>
      <c r="F63" s="40"/>
      <c r="G63" s="40"/>
      <c r="H63" s="40"/>
      <c r="I63" s="40"/>
      <c r="J63" s="40"/>
      <c r="K63" s="40"/>
    </row>
    <row r="64" spans="1:11" ht="15.75" customHeight="1">
      <c r="A64" s="40"/>
      <c r="B64" s="40"/>
      <c r="C64" s="40"/>
      <c r="D64" s="40"/>
      <c r="E64" s="40"/>
      <c r="F64" s="40"/>
      <c r="G64" s="40"/>
      <c r="H64" s="40"/>
      <c r="I64" s="40"/>
      <c r="J64" s="40"/>
      <c r="K64" s="40"/>
    </row>
    <row r="65" spans="1:11" ht="15.75" customHeight="1">
      <c r="A65" s="40"/>
      <c r="B65" s="40"/>
      <c r="C65" s="40"/>
      <c r="D65" s="40"/>
      <c r="E65" s="40"/>
      <c r="F65" s="40"/>
      <c r="G65" s="40"/>
      <c r="H65" s="40"/>
      <c r="I65" s="40"/>
      <c r="J65" s="40"/>
      <c r="K65" s="40"/>
    </row>
    <row r="66" spans="1:11" ht="15.75" customHeight="1">
      <c r="A66" s="40"/>
      <c r="B66" s="40"/>
      <c r="C66" s="40"/>
      <c r="D66" s="40"/>
      <c r="E66" s="40"/>
      <c r="F66" s="40"/>
      <c r="G66" s="40"/>
      <c r="H66" s="40"/>
      <c r="I66" s="40"/>
      <c r="J66" s="40"/>
      <c r="K66" s="40"/>
    </row>
    <row r="67" spans="1:11" ht="15.75" customHeight="1">
      <c r="A67" s="40"/>
      <c r="B67" s="40"/>
      <c r="C67" s="40"/>
      <c r="D67" s="40"/>
      <c r="E67" s="40"/>
      <c r="F67" s="40"/>
      <c r="G67" s="40"/>
      <c r="H67" s="40"/>
      <c r="I67" s="40"/>
      <c r="J67" s="40"/>
      <c r="K67" s="40"/>
    </row>
    <row r="68" spans="1:11" ht="15.75" customHeight="1">
      <c r="A68" s="40"/>
      <c r="B68" s="40"/>
      <c r="C68" s="40"/>
      <c r="D68" s="40"/>
      <c r="E68" s="40"/>
      <c r="F68" s="40"/>
      <c r="G68" s="40"/>
      <c r="H68" s="40"/>
      <c r="I68" s="40"/>
      <c r="J68" s="40"/>
      <c r="K68" s="40"/>
    </row>
    <row r="69" spans="1:11" ht="15.75" customHeight="1">
      <c r="A69" s="40"/>
      <c r="B69" s="40"/>
      <c r="C69" s="40"/>
      <c r="D69" s="40"/>
      <c r="E69" s="40"/>
      <c r="F69" s="40"/>
      <c r="G69" s="40"/>
      <c r="H69" s="40"/>
      <c r="I69" s="40"/>
      <c r="J69" s="40"/>
      <c r="K69" s="40"/>
    </row>
    <row r="70" spans="1:11" ht="15.75" customHeight="1">
      <c r="A70" s="40"/>
      <c r="B70" s="40"/>
      <c r="C70" s="40"/>
      <c r="D70" s="40"/>
      <c r="E70" s="40"/>
      <c r="F70" s="40"/>
      <c r="G70" s="40"/>
      <c r="H70" s="40"/>
      <c r="I70" s="40"/>
      <c r="J70" s="40"/>
      <c r="K70" s="40"/>
    </row>
    <row r="71" spans="1:11" ht="15.75" customHeight="1">
      <c r="A71" s="40"/>
      <c r="B71" s="40"/>
      <c r="C71" s="40"/>
      <c r="D71" s="40"/>
      <c r="E71" s="40"/>
      <c r="F71" s="40"/>
      <c r="G71" s="40"/>
      <c r="H71" s="40"/>
      <c r="I71" s="40"/>
      <c r="J71" s="40"/>
      <c r="K71" s="40"/>
    </row>
    <row r="72" spans="1:11" ht="15.75" customHeight="1">
      <c r="A72" s="40"/>
      <c r="B72" s="40"/>
      <c r="C72" s="40"/>
      <c r="D72" s="40"/>
      <c r="E72" s="40"/>
      <c r="F72" s="40"/>
      <c r="G72" s="40"/>
      <c r="H72" s="40"/>
      <c r="I72" s="40"/>
      <c r="J72" s="40"/>
      <c r="K72" s="40"/>
    </row>
    <row r="73" spans="1:11" ht="15.75" customHeight="1">
      <c r="A73" s="40"/>
      <c r="B73" s="40"/>
      <c r="C73" s="40"/>
      <c r="D73" s="40"/>
      <c r="E73" s="40"/>
      <c r="F73" s="40"/>
      <c r="G73" s="40"/>
      <c r="H73" s="40"/>
      <c r="I73" s="40"/>
      <c r="J73" s="40"/>
      <c r="K73" s="40"/>
    </row>
    <row r="74" spans="1:11" ht="15.75" customHeight="1">
      <c r="A74" s="40"/>
      <c r="B74" s="40"/>
      <c r="C74" s="40"/>
      <c r="D74" s="40"/>
      <c r="E74" s="40"/>
      <c r="F74" s="40"/>
      <c r="G74" s="40"/>
      <c r="H74" s="40"/>
      <c r="I74" s="40"/>
      <c r="J74" s="40"/>
      <c r="K74" s="40"/>
    </row>
    <row r="75" spans="1:11" ht="15.75" customHeight="1">
      <c r="A75" s="40"/>
      <c r="B75" s="40"/>
      <c r="C75" s="40"/>
      <c r="D75" s="40"/>
      <c r="E75" s="40"/>
      <c r="F75" s="40"/>
      <c r="G75" s="40"/>
      <c r="H75" s="40"/>
      <c r="I75" s="40"/>
      <c r="J75" s="40"/>
      <c r="K75" s="40"/>
    </row>
    <row r="76" spans="1:11" ht="15.75" customHeight="1">
      <c r="A76" s="40"/>
      <c r="B76" s="40"/>
      <c r="C76" s="40"/>
      <c r="D76" s="40"/>
      <c r="E76" s="40"/>
      <c r="F76" s="40"/>
      <c r="G76" s="40"/>
      <c r="H76" s="40"/>
      <c r="I76" s="40"/>
      <c r="J76" s="40"/>
      <c r="K76" s="40"/>
    </row>
    <row r="77" spans="1:11" ht="15.75" customHeight="1">
      <c r="A77" s="40"/>
      <c r="B77" s="40"/>
      <c r="C77" s="40"/>
      <c r="D77" s="40"/>
      <c r="E77" s="40"/>
      <c r="F77" s="40"/>
      <c r="G77" s="40"/>
      <c r="H77" s="40"/>
      <c r="I77" s="40"/>
      <c r="J77" s="40"/>
      <c r="K77" s="40"/>
    </row>
    <row r="78" spans="1:11" ht="15.75" customHeight="1">
      <c r="A78" s="40"/>
      <c r="B78" s="40"/>
      <c r="C78" s="40"/>
      <c r="D78" s="40"/>
      <c r="E78" s="40"/>
      <c r="F78" s="40"/>
      <c r="G78" s="40"/>
      <c r="H78" s="40"/>
      <c r="I78" s="40"/>
      <c r="J78" s="40"/>
      <c r="K78" s="40"/>
    </row>
    <row r="79" spans="1:11" ht="15.75" customHeight="1">
      <c r="A79" s="40"/>
      <c r="B79" s="40"/>
      <c r="C79" s="40"/>
      <c r="D79" s="40"/>
      <c r="E79" s="40"/>
      <c r="F79" s="40"/>
      <c r="G79" s="40"/>
      <c r="H79" s="40"/>
      <c r="I79" s="40"/>
      <c r="J79" s="40"/>
      <c r="K79" s="40"/>
    </row>
    <row r="80" spans="1:11" ht="15.75" customHeight="1">
      <c r="A80" s="40"/>
      <c r="B80" s="40"/>
      <c r="C80" s="40"/>
      <c r="D80" s="40"/>
      <c r="E80" s="40"/>
      <c r="F80" s="40"/>
      <c r="G80" s="40"/>
      <c r="H80" s="40"/>
      <c r="I80" s="40"/>
      <c r="J80" s="40"/>
      <c r="K80" s="40"/>
    </row>
    <row r="81" spans="1:11" ht="15.75" customHeight="1">
      <c r="A81" s="40"/>
      <c r="B81" s="40"/>
      <c r="C81" s="40"/>
      <c r="D81" s="40"/>
      <c r="E81" s="40"/>
      <c r="F81" s="40"/>
      <c r="G81" s="40"/>
      <c r="H81" s="40"/>
      <c r="I81" s="40"/>
      <c r="J81" s="40"/>
      <c r="K81" s="40"/>
    </row>
    <row r="82" spans="1:11" ht="15.75" customHeight="1">
      <c r="A82" s="40"/>
      <c r="B82" s="40"/>
      <c r="C82" s="40"/>
      <c r="D82" s="40"/>
      <c r="E82" s="40"/>
      <c r="F82" s="40"/>
      <c r="G82" s="40"/>
      <c r="H82" s="40"/>
      <c r="I82" s="40"/>
      <c r="J82" s="40"/>
      <c r="K82" s="40"/>
    </row>
    <row r="83" spans="1:11" ht="15.75" customHeight="1">
      <c r="A83" s="40"/>
      <c r="B83" s="40"/>
      <c r="C83" s="40"/>
      <c r="D83" s="40"/>
      <c r="E83" s="40"/>
      <c r="F83" s="40"/>
      <c r="G83" s="40"/>
      <c r="H83" s="40"/>
      <c r="I83" s="40"/>
      <c r="J83" s="40"/>
      <c r="K83" s="40"/>
    </row>
    <row r="84" spans="1:11" ht="15.75" customHeight="1">
      <c r="A84" s="40"/>
      <c r="B84" s="40"/>
      <c r="C84" s="40"/>
      <c r="D84" s="40"/>
      <c r="E84" s="40"/>
      <c r="F84" s="40"/>
      <c r="G84" s="40"/>
      <c r="H84" s="40"/>
      <c r="I84" s="40"/>
      <c r="J84" s="40"/>
      <c r="K84" s="40"/>
    </row>
    <row r="85" spans="1:11" ht="15.75" customHeight="1">
      <c r="A85" s="40"/>
      <c r="B85" s="40"/>
      <c r="C85" s="40"/>
      <c r="D85" s="40"/>
      <c r="E85" s="40"/>
      <c r="F85" s="40"/>
      <c r="G85" s="40"/>
      <c r="H85" s="40"/>
      <c r="I85" s="40"/>
      <c r="J85" s="40"/>
      <c r="K85" s="40"/>
    </row>
    <row r="86" spans="1:11" ht="15.75" customHeight="1">
      <c r="A86" s="40"/>
      <c r="B86" s="40"/>
      <c r="C86" s="40"/>
      <c r="D86" s="40"/>
      <c r="E86" s="40"/>
      <c r="F86" s="40"/>
      <c r="G86" s="40"/>
      <c r="H86" s="40"/>
      <c r="I86" s="40"/>
      <c r="J86" s="40"/>
      <c r="K86" s="40"/>
    </row>
    <row r="87" spans="1:11" ht="15.75" customHeight="1">
      <c r="A87" s="40"/>
      <c r="B87" s="40"/>
      <c r="C87" s="40"/>
      <c r="D87" s="40"/>
      <c r="E87" s="40"/>
      <c r="F87" s="40"/>
      <c r="G87" s="40"/>
      <c r="H87" s="40"/>
      <c r="I87" s="40"/>
      <c r="J87" s="40"/>
      <c r="K87" s="40"/>
    </row>
    <row r="88" spans="1:11" ht="15.75" customHeight="1">
      <c r="A88" s="40"/>
      <c r="B88" s="40"/>
      <c r="C88" s="40"/>
      <c r="D88" s="40"/>
      <c r="E88" s="40"/>
      <c r="F88" s="40"/>
      <c r="G88" s="40"/>
      <c r="H88" s="40"/>
      <c r="I88" s="40"/>
      <c r="J88" s="40"/>
      <c r="K88" s="40"/>
    </row>
    <row r="89" spans="1:11" ht="15.75" customHeight="1">
      <c r="A89" s="40"/>
      <c r="B89" s="40"/>
      <c r="C89" s="40"/>
      <c r="D89" s="40"/>
      <c r="E89" s="40"/>
      <c r="F89" s="40"/>
      <c r="G89" s="40"/>
      <c r="H89" s="40"/>
      <c r="I89" s="40"/>
      <c r="J89" s="40"/>
      <c r="K89" s="40"/>
    </row>
    <row r="90" spans="1:11" ht="15.75" customHeight="1">
      <c r="A90" s="40"/>
      <c r="B90" s="40"/>
      <c r="C90" s="40"/>
      <c r="D90" s="40"/>
      <c r="E90" s="40"/>
      <c r="F90" s="40"/>
      <c r="G90" s="40"/>
      <c r="H90" s="40"/>
      <c r="I90" s="40"/>
      <c r="J90" s="40"/>
      <c r="K90" s="40"/>
    </row>
    <row r="91" spans="1:11" ht="15.75" customHeight="1">
      <c r="A91" s="40"/>
      <c r="B91" s="40"/>
      <c r="C91" s="40"/>
      <c r="D91" s="40"/>
      <c r="E91" s="40"/>
      <c r="F91" s="40"/>
      <c r="G91" s="40"/>
      <c r="H91" s="40"/>
      <c r="I91" s="40"/>
      <c r="J91" s="40"/>
      <c r="K91" s="40"/>
    </row>
    <row r="92" spans="1:11" ht="15.75" customHeight="1">
      <c r="A92" s="40"/>
      <c r="B92" s="40"/>
      <c r="C92" s="40"/>
      <c r="D92" s="40"/>
      <c r="E92" s="40"/>
      <c r="F92" s="40"/>
      <c r="G92" s="40"/>
      <c r="H92" s="40"/>
      <c r="I92" s="40"/>
      <c r="J92" s="40"/>
      <c r="K92" s="40"/>
    </row>
    <row r="93" spans="1:11" ht="15.75" customHeight="1">
      <c r="A93" s="40"/>
      <c r="B93" s="40"/>
      <c r="C93" s="40"/>
      <c r="D93" s="40"/>
      <c r="E93" s="40"/>
      <c r="F93" s="40"/>
      <c r="G93" s="40"/>
      <c r="H93" s="40"/>
      <c r="I93" s="40"/>
      <c r="J93" s="40"/>
      <c r="K93" s="40"/>
    </row>
    <row r="94" spans="1:11" ht="15.75" customHeight="1">
      <c r="A94" s="40"/>
      <c r="B94" s="40"/>
      <c r="C94" s="40"/>
      <c r="D94" s="40"/>
      <c r="E94" s="40"/>
      <c r="F94" s="40"/>
      <c r="G94" s="40"/>
      <c r="H94" s="40"/>
      <c r="I94" s="40"/>
      <c r="J94" s="40"/>
      <c r="K94" s="40"/>
    </row>
    <row r="95" spans="1:11" ht="15.75" customHeight="1">
      <c r="A95" s="40"/>
      <c r="B95" s="40"/>
      <c r="C95" s="40"/>
      <c r="D95" s="40"/>
      <c r="E95" s="40"/>
      <c r="F95" s="40"/>
      <c r="G95" s="40"/>
      <c r="H95" s="40"/>
      <c r="I95" s="40"/>
      <c r="J95" s="40"/>
      <c r="K95" s="40"/>
    </row>
    <row r="96" spans="1:11" ht="15.75" customHeight="1">
      <c r="A96" s="40"/>
      <c r="B96" s="40"/>
      <c r="C96" s="40"/>
      <c r="D96" s="40"/>
      <c r="E96" s="40"/>
      <c r="F96" s="40"/>
      <c r="G96" s="40"/>
      <c r="H96" s="40"/>
      <c r="I96" s="40"/>
      <c r="J96" s="40"/>
      <c r="K96" s="40"/>
    </row>
    <row r="97" spans="1:11" ht="15.75" customHeight="1">
      <c r="A97" s="40"/>
      <c r="B97" s="40"/>
      <c r="C97" s="40"/>
      <c r="D97" s="40"/>
      <c r="E97" s="40"/>
      <c r="F97" s="40"/>
      <c r="G97" s="40"/>
      <c r="H97" s="40"/>
      <c r="I97" s="40"/>
      <c r="J97" s="40"/>
      <c r="K97" s="40"/>
    </row>
    <row r="98" spans="1:11" ht="15.75" customHeight="1">
      <c r="A98" s="40"/>
      <c r="B98" s="40"/>
      <c r="C98" s="40"/>
      <c r="D98" s="40"/>
      <c r="E98" s="40"/>
      <c r="F98" s="40"/>
      <c r="G98" s="40"/>
      <c r="H98" s="40"/>
      <c r="I98" s="40"/>
      <c r="J98" s="40"/>
      <c r="K98" s="40"/>
    </row>
    <row r="99" spans="1:11" ht="15.75" customHeight="1">
      <c r="A99" s="40"/>
      <c r="B99" s="40"/>
      <c r="C99" s="40"/>
      <c r="D99" s="40"/>
      <c r="E99" s="40"/>
      <c r="F99" s="40"/>
      <c r="G99" s="40"/>
      <c r="H99" s="40"/>
      <c r="I99" s="40"/>
      <c r="J99" s="40"/>
      <c r="K99" s="40"/>
    </row>
    <row r="100" spans="1:11" ht="15.75" customHeight="1">
      <c r="A100" s="40"/>
      <c r="B100" s="40"/>
      <c r="C100" s="40"/>
      <c r="D100" s="40"/>
      <c r="E100" s="40"/>
      <c r="F100" s="40"/>
      <c r="G100" s="40"/>
      <c r="H100" s="40"/>
      <c r="I100" s="40"/>
      <c r="J100" s="40"/>
      <c r="K100" s="40"/>
    </row>
  </sheetData>
  <mergeCells count="1">
    <mergeCell ref="G1:J1"/>
  </mergeCells>
  <conditionalFormatting sqref="B2:B37">
    <cfRule type="containsText" dxfId="6" priority="1" operator="containsText" text="Alto">
      <formula>NOT(ISERROR(SEARCH(("Alto"),(B2))))</formula>
    </cfRule>
    <cfRule type="expression" dxfId="5" priority="2">
      <formula>"SI=Alto"</formula>
    </cfRule>
  </conditionalFormatting>
  <conditionalFormatting sqref="B2:D37">
    <cfRule type="containsText" dxfId="4" priority="3" operator="containsText" text="Bajo">
      <formula>NOT(ISERROR(SEARCH(("Bajo"),(B2))))</formula>
    </cfRule>
    <cfRule type="containsText" dxfId="3" priority="4" operator="containsText" text="Medio">
      <formula>NOT(ISERROR(SEARCH(("Medio"),(B2))))</formula>
    </cfRule>
  </conditionalFormatting>
  <conditionalFormatting sqref="B2:E37">
    <cfRule type="containsText" dxfId="2" priority="5" operator="containsText" text="Alto">
      <formula>NOT(ISERROR(SEARCH(("Alto"),(B2))))</formula>
    </cfRule>
    <cfRule type="containsText" dxfId="1" priority="6" operator="containsText" text="Bajo">
      <formula>NOT(ISERROR(SEARCH(("Bajo"),(B2))))</formula>
    </cfRule>
    <cfRule type="containsText" dxfId="0" priority="7" operator="containsText" text="Medio">
      <formula>NOT(ISERROR(SEARCH(("Medio"),(B2))))</formula>
    </cfRule>
  </conditionalFormatting>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'Validación de Datos'!$M$9:$M$11</xm:f>
          </x14:formula1>
          <xm:sqref>B2:D37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0"/>
  <sheetViews>
    <sheetView showGridLines="0" workbookViewId="0"/>
  </sheetViews>
  <sheetFormatPr defaultColWidth="14.42578125" defaultRowHeight="15" customHeight="1"/>
  <cols>
    <col min="1" max="1" width="30.85546875" customWidth="1"/>
    <col min="2" max="2" width="6.85546875" customWidth="1"/>
    <col min="3" max="3" width="29" customWidth="1"/>
    <col min="4" max="4" width="11.42578125" customWidth="1"/>
    <col min="5" max="5" width="19.28515625" customWidth="1"/>
    <col min="6" max="6" width="9" customWidth="1"/>
    <col min="7" max="7" width="25.28515625" customWidth="1"/>
    <col min="8" max="8" width="1.85546875" customWidth="1"/>
    <col min="9" max="9" width="28.42578125" customWidth="1"/>
    <col min="10" max="10" width="2.140625" customWidth="1"/>
    <col min="11" max="11" width="35.7109375" customWidth="1"/>
    <col min="12" max="12" width="2.7109375" customWidth="1"/>
    <col min="13" max="13" width="12.5703125" customWidth="1"/>
    <col min="14" max="14" width="3.28515625" customWidth="1"/>
    <col min="15" max="20" width="12.5703125" customWidth="1"/>
  </cols>
  <sheetData>
    <row r="1" spans="1:20" ht="15" customHeight="1">
      <c r="A1" s="1"/>
      <c r="B1" s="1"/>
      <c r="C1" s="1"/>
      <c r="D1" s="1"/>
      <c r="E1" s="1"/>
      <c r="F1" s="1"/>
      <c r="G1" s="1"/>
      <c r="H1" s="1"/>
      <c r="I1" s="1"/>
      <c r="J1" s="1"/>
      <c r="K1" s="1"/>
      <c r="L1" s="1"/>
      <c r="M1" s="1"/>
      <c r="N1" s="1"/>
      <c r="O1" s="1"/>
      <c r="P1" s="1"/>
      <c r="Q1" s="1"/>
      <c r="R1" s="1"/>
      <c r="S1" s="1"/>
      <c r="T1" s="1"/>
    </row>
    <row r="2" spans="1:20" ht="15" customHeight="1">
      <c r="A2" s="1"/>
      <c r="B2" s="1"/>
      <c r="C2" s="1"/>
      <c r="D2" s="1"/>
      <c r="E2" s="1"/>
      <c r="F2" s="1"/>
      <c r="G2" s="1"/>
      <c r="H2" s="1"/>
      <c r="I2" s="1"/>
      <c r="J2" s="1"/>
      <c r="K2" s="1"/>
      <c r="L2" s="1"/>
      <c r="M2" s="1"/>
      <c r="N2" s="1"/>
      <c r="O2" s="1"/>
      <c r="P2" s="1"/>
      <c r="Q2" s="1"/>
      <c r="R2" s="1"/>
      <c r="S2" s="1"/>
      <c r="T2" s="1"/>
    </row>
    <row r="3" spans="1:20" ht="15" customHeight="1">
      <c r="A3" s="1"/>
      <c r="B3" s="1"/>
      <c r="C3" s="1"/>
      <c r="D3" s="1"/>
      <c r="E3" s="1"/>
      <c r="F3" s="1"/>
      <c r="G3" s="1"/>
      <c r="H3" s="1"/>
      <c r="I3" s="1"/>
      <c r="J3" s="1"/>
      <c r="K3" s="1"/>
      <c r="L3" s="1"/>
      <c r="M3" s="1"/>
      <c r="N3" s="1"/>
      <c r="O3" s="1"/>
      <c r="P3" s="1"/>
      <c r="Q3" s="1"/>
      <c r="R3" s="1"/>
      <c r="S3" s="1"/>
      <c r="T3" s="1"/>
    </row>
    <row r="4" spans="1:20" ht="15" customHeight="1">
      <c r="A4" s="1"/>
      <c r="B4" s="1"/>
      <c r="C4" s="1"/>
      <c r="D4" s="1"/>
      <c r="E4" s="1"/>
      <c r="F4" s="1"/>
      <c r="G4" s="1"/>
      <c r="H4" s="1"/>
      <c r="I4" s="1"/>
      <c r="J4" s="1"/>
      <c r="K4" s="1"/>
      <c r="L4" s="1"/>
      <c r="M4" s="1"/>
      <c r="N4" s="1"/>
      <c r="O4" s="1"/>
      <c r="P4" s="1"/>
      <c r="Q4" s="1"/>
      <c r="R4" s="1"/>
      <c r="S4" s="1"/>
      <c r="T4" s="1"/>
    </row>
    <row r="5" spans="1:20" ht="15" customHeight="1">
      <c r="A5" s="1"/>
      <c r="B5" s="1"/>
      <c r="C5" s="1"/>
      <c r="D5" s="1"/>
      <c r="E5" s="1"/>
      <c r="F5" s="1"/>
      <c r="G5" s="1"/>
      <c r="H5" s="1"/>
      <c r="I5" s="1"/>
      <c r="J5" s="1"/>
      <c r="K5" s="1"/>
      <c r="L5" s="1"/>
      <c r="M5" s="1"/>
      <c r="N5" s="1"/>
      <c r="O5" s="1"/>
      <c r="P5" s="1"/>
      <c r="Q5" s="1"/>
      <c r="R5" s="1"/>
      <c r="S5" s="1"/>
      <c r="T5" s="1"/>
    </row>
    <row r="6" spans="1:20" ht="15" customHeight="1">
      <c r="A6" s="1"/>
      <c r="B6" s="1"/>
      <c r="C6" s="1"/>
      <c r="D6" s="1"/>
      <c r="E6" s="1"/>
      <c r="F6" s="1"/>
      <c r="G6" s="1"/>
      <c r="H6" s="1"/>
      <c r="I6" s="1"/>
      <c r="J6" s="1"/>
      <c r="K6" s="1"/>
      <c r="L6" s="1"/>
      <c r="M6" s="1"/>
      <c r="N6" s="1"/>
      <c r="O6" s="1"/>
      <c r="P6" s="1"/>
      <c r="Q6" s="1"/>
      <c r="R6" s="1"/>
      <c r="S6" s="1"/>
      <c r="T6" s="1"/>
    </row>
    <row r="7" spans="1:20" ht="15" customHeight="1">
      <c r="A7" s="1"/>
      <c r="B7" s="1"/>
      <c r="C7" s="1"/>
      <c r="D7" s="1"/>
      <c r="E7" s="1"/>
      <c r="F7" s="1"/>
      <c r="G7" s="1"/>
      <c r="H7" s="1"/>
      <c r="I7" s="1"/>
      <c r="J7" s="1"/>
      <c r="K7" s="1"/>
      <c r="L7" s="1"/>
      <c r="M7" s="1"/>
      <c r="N7" s="1"/>
      <c r="O7" s="1"/>
      <c r="P7" s="1"/>
      <c r="Q7" s="46" t="s">
        <v>40</v>
      </c>
      <c r="R7" s="47"/>
      <c r="S7" s="47"/>
      <c r="T7" s="48"/>
    </row>
    <row r="8" spans="1:20" ht="22.5" customHeight="1">
      <c r="A8" s="25" t="s">
        <v>3</v>
      </c>
      <c r="B8" s="1"/>
      <c r="C8" s="25" t="s">
        <v>12</v>
      </c>
      <c r="D8" s="1"/>
      <c r="E8" s="25" t="s">
        <v>434</v>
      </c>
      <c r="F8" s="1"/>
      <c r="G8" s="25" t="s">
        <v>435</v>
      </c>
      <c r="H8" s="1"/>
      <c r="I8" s="25" t="s">
        <v>436</v>
      </c>
      <c r="J8" s="1"/>
      <c r="K8" s="25" t="s">
        <v>437</v>
      </c>
      <c r="L8" s="1"/>
      <c r="M8" s="25" t="s">
        <v>438</v>
      </c>
      <c r="N8" s="1"/>
      <c r="O8" s="25" t="s">
        <v>439</v>
      </c>
      <c r="P8" s="1"/>
      <c r="Q8" s="18">
        <f>IF('SI Activos'!$AH8="","",IF('SI Activos'!$AH8="Alto",1,IF('SI Activos'!$AH8="Medio",2,IF('SI Activos'!$AH8="Bajo",3))))</f>
        <v>3</v>
      </c>
      <c r="R8" s="18">
        <f>IF('SI Activos'!$AH8="","",IF('SI Activos'!$AH8="Alto",1,IF('SI Activos'!$AH8="Medio",2,IF('SI Activos'!$AH8="Bajo",3))))</f>
        <v>3</v>
      </c>
      <c r="S8" s="18">
        <f>IF('SI Activos'!$AH8="","",IF('SI Activos'!$AH8="Alto",1,IF('SI Activos'!$AH8="Medio",2,IF('SI Activos'!$AH8="Bajo",3))))</f>
        <v>3</v>
      </c>
      <c r="T8" s="22">
        <f t="shared" ref="T8:T43" si="0">ROUND(AVERAGE(Q8:S8),0)</f>
        <v>3</v>
      </c>
    </row>
    <row r="9" spans="1:20" ht="15.75" customHeight="1">
      <c r="A9" s="26" t="s">
        <v>43</v>
      </c>
      <c r="B9" s="1"/>
      <c r="C9" s="26" t="s">
        <v>51</v>
      </c>
      <c r="D9" s="1"/>
      <c r="E9" s="27" t="s">
        <v>440</v>
      </c>
      <c r="F9" s="1"/>
      <c r="G9" s="26" t="s">
        <v>218</v>
      </c>
      <c r="H9" s="1"/>
      <c r="I9" s="26" t="s">
        <v>441</v>
      </c>
      <c r="J9" s="1"/>
      <c r="K9" s="26" t="s">
        <v>442</v>
      </c>
      <c r="L9" s="1"/>
      <c r="M9" s="26" t="s">
        <v>69</v>
      </c>
      <c r="N9" s="1"/>
      <c r="O9" s="26">
        <v>1</v>
      </c>
      <c r="P9" s="1"/>
      <c r="Q9" s="18">
        <f>IF('SI Activos'!$AH9="","",IF('SI Activos'!$AH9="Alto",1,IF('SI Activos'!$AH9="Medio",2,IF('SI Activos'!$AH9="Bajo",3))))</f>
        <v>2</v>
      </c>
      <c r="R9" s="18">
        <f>IF('SI Activos'!$AH9="","",IF('SI Activos'!$AH9="Alto",1,IF('SI Activos'!$AH9="Medio",2,IF('SI Activos'!$AH9="Bajo",3))))</f>
        <v>2</v>
      </c>
      <c r="S9" s="18">
        <f>IF('SI Activos'!$AH9="","",IF('SI Activos'!$AH9="Alto",1,IF('SI Activos'!$AH9="Medio",2,IF('SI Activos'!$AH9="Bajo",3))))</f>
        <v>2</v>
      </c>
      <c r="T9" s="22">
        <f t="shared" si="0"/>
        <v>2</v>
      </c>
    </row>
    <row r="10" spans="1:20" ht="19.5" customHeight="1">
      <c r="A10" s="27" t="s">
        <v>90</v>
      </c>
      <c r="B10" s="27"/>
      <c r="C10" s="27" t="s">
        <v>443</v>
      </c>
      <c r="D10" s="27"/>
      <c r="E10" s="27" t="s">
        <v>109</v>
      </c>
      <c r="F10" s="27"/>
      <c r="G10" s="26" t="s">
        <v>66</v>
      </c>
      <c r="H10" s="26"/>
      <c r="I10" s="27" t="s">
        <v>444</v>
      </c>
      <c r="J10" s="28"/>
      <c r="K10" s="27" t="s">
        <v>362</v>
      </c>
      <c r="L10" s="28"/>
      <c r="M10" s="27" t="s">
        <v>87</v>
      </c>
      <c r="N10" s="28"/>
      <c r="O10" s="27">
        <v>2</v>
      </c>
      <c r="P10" s="28"/>
      <c r="Q10" s="18">
        <f>IF('SI Activos'!$AH10="","",IF('SI Activos'!$AH10="Alto",1,IF('SI Activos'!$AH10="Medio",2,IF('SI Activos'!$AH10="Bajo",3))))</f>
        <v>1</v>
      </c>
      <c r="R10" s="18">
        <f>IF('SI Activos'!$AH10="","",IF('SI Activos'!$AH10="Alto",1,IF('SI Activos'!$AH10="Medio",2,IF('SI Activos'!$AH10="Bajo",3))))</f>
        <v>1</v>
      </c>
      <c r="S10" s="18">
        <f>IF('SI Activos'!$AH10="","",IF('SI Activos'!$AH10="Alto",1,IF('SI Activos'!$AH10="Medio",2,IF('SI Activos'!$AH10="Bajo",3))))</f>
        <v>1</v>
      </c>
      <c r="T10" s="22">
        <f t="shared" si="0"/>
        <v>1</v>
      </c>
    </row>
    <row r="11" spans="1:20" ht="19.5" customHeight="1">
      <c r="A11" s="27" t="s">
        <v>445</v>
      </c>
      <c r="B11" s="27"/>
      <c r="C11" s="27" t="s">
        <v>446</v>
      </c>
      <c r="D11" s="27"/>
      <c r="E11" s="27" t="s">
        <v>447</v>
      </c>
      <c r="F11" s="27"/>
      <c r="G11" s="26" t="s">
        <v>448</v>
      </c>
      <c r="H11" s="26"/>
      <c r="I11" s="27" t="s">
        <v>449</v>
      </c>
      <c r="J11" s="28"/>
      <c r="K11" s="27" t="s">
        <v>450</v>
      </c>
      <c r="L11" s="28"/>
      <c r="M11" s="27" t="s">
        <v>68</v>
      </c>
      <c r="N11" s="28"/>
      <c r="O11" s="27">
        <v>3</v>
      </c>
      <c r="P11" s="28"/>
      <c r="Q11" s="18">
        <f>IF('SI Activos'!$AH11="","",IF('SI Activos'!$AH11="Alto",1,IF('SI Activos'!$AH11="Medio",2,IF('SI Activos'!$AH11="Bajo",3))))</f>
        <v>2</v>
      </c>
      <c r="R11" s="18">
        <f>IF('SI Activos'!$AH11="","",IF('SI Activos'!$AH11="Alto",1,IF('SI Activos'!$AH11="Medio",2,IF('SI Activos'!$AH11="Bajo",3))))</f>
        <v>2</v>
      </c>
      <c r="S11" s="18">
        <f>IF('SI Activos'!$AH11="","",IF('SI Activos'!$AH11="Alto",1,IF('SI Activos'!$AH11="Medio",2,IF('SI Activos'!$AH11="Bajo",3))))</f>
        <v>2</v>
      </c>
      <c r="T11" s="22">
        <f t="shared" si="0"/>
        <v>2</v>
      </c>
    </row>
    <row r="12" spans="1:20" ht="19.5" customHeight="1">
      <c r="A12" s="27" t="s">
        <v>451</v>
      </c>
      <c r="B12" s="27"/>
      <c r="C12" s="27" t="s">
        <v>240</v>
      </c>
      <c r="D12" s="27"/>
      <c r="E12" s="27" t="s">
        <v>452</v>
      </c>
      <c r="F12" s="27"/>
      <c r="G12" s="26" t="s">
        <v>192</v>
      </c>
      <c r="H12" s="26"/>
      <c r="I12" s="27" t="s">
        <v>453</v>
      </c>
      <c r="J12" s="28"/>
      <c r="K12" s="27" t="s">
        <v>454</v>
      </c>
      <c r="L12" s="28"/>
      <c r="M12" s="27"/>
      <c r="N12" s="28"/>
      <c r="O12" s="28"/>
      <c r="P12" s="28"/>
      <c r="Q12" s="18">
        <f>IF('SI Activos'!$AH12="","",IF('SI Activos'!$AH12="Alto",1,IF('SI Activos'!$AH12="Medio",2,IF('SI Activos'!$AH12="Bajo",3))))</f>
        <v>2</v>
      </c>
      <c r="R12" s="18">
        <f>IF('SI Activos'!$AH12="","",IF('SI Activos'!$AH12="Alto",1,IF('SI Activos'!$AH12="Medio",2,IF('SI Activos'!$AH12="Bajo",3))))</f>
        <v>2</v>
      </c>
      <c r="S12" s="18">
        <f>IF('SI Activos'!$AH12="","",IF('SI Activos'!$AH12="Alto",1,IF('SI Activos'!$AH12="Medio",2,IF('SI Activos'!$AH12="Bajo",3))))</f>
        <v>2</v>
      </c>
      <c r="T12" s="22">
        <f t="shared" si="0"/>
        <v>2</v>
      </c>
    </row>
    <row r="13" spans="1:20" ht="19.5" customHeight="1">
      <c r="A13" s="27" t="s">
        <v>221</v>
      </c>
      <c r="B13" s="27"/>
      <c r="C13" s="27" t="s">
        <v>455</v>
      </c>
      <c r="D13" s="27"/>
      <c r="E13" s="27" t="s">
        <v>456</v>
      </c>
      <c r="F13" s="27"/>
      <c r="G13" s="26" t="s">
        <v>86</v>
      </c>
      <c r="H13" s="26"/>
      <c r="I13" s="27"/>
      <c r="J13" s="28"/>
      <c r="K13" s="27" t="s">
        <v>61</v>
      </c>
      <c r="L13" s="28"/>
      <c r="M13" s="28"/>
      <c r="N13" s="28"/>
      <c r="O13" s="28"/>
      <c r="P13" s="28"/>
      <c r="Q13" s="18">
        <f>IF('SI Activos'!$AH13="","",IF('SI Activos'!$AH13="Alto",1,IF('SI Activos'!$AH13="Medio",2,IF('SI Activos'!$AH13="Bajo",3))))</f>
        <v>2</v>
      </c>
      <c r="R13" s="18">
        <f>IF('SI Activos'!$AH13="","",IF('SI Activos'!$AH13="Alto",1,IF('SI Activos'!$AH13="Medio",2,IF('SI Activos'!$AH13="Bajo",3))))</f>
        <v>2</v>
      </c>
      <c r="S13" s="18">
        <f>IF('SI Activos'!$AH13="","",IF('SI Activos'!$AH13="Alto",1,IF('SI Activos'!$AH13="Medio",2,IF('SI Activos'!$AH13="Bajo",3))))</f>
        <v>2</v>
      </c>
      <c r="T13" s="22">
        <f t="shared" si="0"/>
        <v>2</v>
      </c>
    </row>
    <row r="14" spans="1:20" ht="19.5" customHeight="1">
      <c r="A14" s="27" t="s">
        <v>277</v>
      </c>
      <c r="B14" s="27"/>
      <c r="C14" s="27"/>
      <c r="D14" s="27"/>
      <c r="E14" s="27" t="s">
        <v>54</v>
      </c>
      <c r="F14" s="27"/>
      <c r="G14" s="26" t="s">
        <v>205</v>
      </c>
      <c r="H14" s="26"/>
      <c r="I14" s="27"/>
      <c r="J14" s="28"/>
      <c r="K14" s="27" t="s">
        <v>429</v>
      </c>
      <c r="L14" s="28"/>
      <c r="M14" s="28"/>
      <c r="N14" s="28"/>
      <c r="O14" s="28"/>
      <c r="P14" s="28"/>
      <c r="Q14" s="18" t="str">
        <f>IF('SI Activos'!$AH14="","",IF('SI Activos'!$AH14="Alto",1,IF('SI Activos'!$AH14="Medio",2,IF('SI Activos'!$AH14="Bajo",3))))</f>
        <v/>
      </c>
      <c r="R14" s="18" t="str">
        <f>IF('SI Activos'!$AH14="","",IF('SI Activos'!$AH14="Alto",1,IF('SI Activos'!$AH14="Medio",2,IF('SI Activos'!$AH14="Bajo",3))))</f>
        <v/>
      </c>
      <c r="S14" s="18" t="str">
        <f>IF('SI Activos'!$AH14="","",IF('SI Activos'!$AH14="Alto",1,IF('SI Activos'!$AH14="Medio",2,IF('SI Activos'!$AH14="Bajo",3))))</f>
        <v/>
      </c>
      <c r="T14" s="22" t="e">
        <f t="shared" si="0"/>
        <v>#DIV/0!</v>
      </c>
    </row>
    <row r="15" spans="1:20" ht="19.5" customHeight="1">
      <c r="A15" s="28"/>
      <c r="B15" s="28"/>
      <c r="C15" s="28"/>
      <c r="D15" s="28"/>
      <c r="E15" s="28"/>
      <c r="F15" s="28"/>
      <c r="G15" s="28"/>
      <c r="H15" s="28"/>
      <c r="I15" s="28"/>
      <c r="J15" s="28"/>
      <c r="K15" s="28"/>
      <c r="L15" s="28"/>
      <c r="M15" s="28"/>
      <c r="N15" s="28"/>
      <c r="O15" s="28"/>
      <c r="P15" s="28"/>
      <c r="Q15" s="18" t="str">
        <f>IF('SI Activos'!$AH15="","",IF('SI Activos'!$AH15="Alto",1,IF('SI Activos'!$AH15="Medio",2,IF('SI Activos'!$AH15="Bajo",3))))</f>
        <v/>
      </c>
      <c r="R15" s="18" t="str">
        <f>IF('SI Activos'!$AH15="","",IF('SI Activos'!$AH15="Alto",1,IF('SI Activos'!$AH15="Medio",2,IF('SI Activos'!$AH15="Bajo",3))))</f>
        <v/>
      </c>
      <c r="S15" s="18" t="str">
        <f>IF('SI Activos'!$AH15="","",IF('SI Activos'!$AH15="Alto",1,IF('SI Activos'!$AH15="Medio",2,IF('SI Activos'!$AH15="Bajo",3))))</f>
        <v/>
      </c>
      <c r="T15" s="22" t="e">
        <f t="shared" si="0"/>
        <v>#DIV/0!</v>
      </c>
    </row>
    <row r="16" spans="1:20" ht="15.75" customHeight="1">
      <c r="A16" s="28"/>
      <c r="B16" s="28"/>
      <c r="C16" s="28"/>
      <c r="D16" s="28"/>
      <c r="E16" s="28"/>
      <c r="F16" s="28"/>
      <c r="G16" s="28"/>
      <c r="H16" s="28"/>
      <c r="I16" s="28"/>
      <c r="J16" s="28"/>
      <c r="K16" s="28"/>
      <c r="L16" s="28"/>
      <c r="M16" s="28"/>
      <c r="N16" s="28"/>
      <c r="O16" s="28"/>
      <c r="P16" s="28"/>
      <c r="Q16" s="18" t="str">
        <f>IF('SI Activos'!$AH16="","",IF('SI Activos'!$AH16="Alto",1,IF('SI Activos'!$AH16="Medio",2,IF('SI Activos'!$AH16="Bajo",3))))</f>
        <v/>
      </c>
      <c r="R16" s="18" t="str">
        <f>IF('SI Activos'!$AH16="","",IF('SI Activos'!$AH16="Alto",1,IF('SI Activos'!$AH16="Medio",2,IF('SI Activos'!$AH16="Bajo",3))))</f>
        <v/>
      </c>
      <c r="S16" s="18" t="str">
        <f>IF('SI Activos'!$AH16="","",IF('SI Activos'!$AH16="Alto",1,IF('SI Activos'!$AH16="Medio",2,IF('SI Activos'!$AH16="Bajo",3))))</f>
        <v/>
      </c>
      <c r="T16" s="22" t="e">
        <f t="shared" si="0"/>
        <v>#DIV/0!</v>
      </c>
    </row>
    <row r="17" spans="1:20" ht="15.75" customHeight="1">
      <c r="A17" s="28"/>
      <c r="B17" s="28"/>
      <c r="C17" s="28"/>
      <c r="D17" s="28"/>
      <c r="E17" s="28"/>
      <c r="F17" s="28"/>
      <c r="G17" s="28"/>
      <c r="H17" s="28"/>
      <c r="I17" s="28"/>
      <c r="J17" s="28"/>
      <c r="K17" s="28"/>
      <c r="L17" s="28"/>
      <c r="M17" s="28"/>
      <c r="N17" s="28"/>
      <c r="O17" s="28"/>
      <c r="P17" s="28"/>
      <c r="Q17" s="18" t="str">
        <f>IF('SI Activos'!$AH17="","",IF('SI Activos'!$AH17="Alto",1,IF('SI Activos'!$AH17="Medio",2,IF('SI Activos'!$AH17="Bajo",3))))</f>
        <v/>
      </c>
      <c r="R17" s="18" t="str">
        <f>IF('SI Activos'!$AH17="","",IF('SI Activos'!$AH17="Alto",1,IF('SI Activos'!$AH17="Medio",2,IF('SI Activos'!$AH17="Bajo",3))))</f>
        <v/>
      </c>
      <c r="S17" s="18" t="str">
        <f>IF('SI Activos'!$AH17="","",IF('SI Activos'!$AH17="Alto",1,IF('SI Activos'!$AH17="Medio",2,IF('SI Activos'!$AH17="Bajo",3))))</f>
        <v/>
      </c>
      <c r="T17" s="22" t="e">
        <f t="shared" si="0"/>
        <v>#DIV/0!</v>
      </c>
    </row>
    <row r="18" spans="1:20" ht="20.25" customHeight="1">
      <c r="A18" s="29" t="s">
        <v>27</v>
      </c>
      <c r="B18" s="28"/>
      <c r="C18" s="29" t="s">
        <v>28</v>
      </c>
      <c r="D18" s="28"/>
      <c r="E18" s="29" t="s">
        <v>457</v>
      </c>
      <c r="F18" s="28"/>
      <c r="G18" s="29" t="s">
        <v>458</v>
      </c>
      <c r="H18" s="28"/>
      <c r="I18" s="29" t="s">
        <v>459</v>
      </c>
      <c r="J18" s="28"/>
      <c r="K18" s="29" t="s">
        <v>459</v>
      </c>
      <c r="L18" s="28"/>
      <c r="M18" s="28"/>
      <c r="N18" s="28"/>
      <c r="O18" s="28"/>
      <c r="P18" s="28"/>
      <c r="Q18" s="18" t="str">
        <f>IF('SI Activos'!$AH18="","",IF('SI Activos'!$AH18="Alto",1,IF('SI Activos'!$AH18="Medio",2,IF('SI Activos'!$AH18="Bajo",3))))</f>
        <v/>
      </c>
      <c r="R18" s="18" t="str">
        <f>IF('SI Activos'!$AH18="","",IF('SI Activos'!$AH18="Alto",1,IF('SI Activos'!$AH18="Medio",2,IF('SI Activos'!$AH18="Bajo",3))))</f>
        <v/>
      </c>
      <c r="S18" s="18" t="str">
        <f>IF('SI Activos'!$AH18="","",IF('SI Activos'!$AH18="Alto",1,IF('SI Activos'!$AH18="Medio",2,IF('SI Activos'!$AH18="Bajo",3))))</f>
        <v/>
      </c>
      <c r="T18" s="22" t="e">
        <f t="shared" si="0"/>
        <v>#DIV/0!</v>
      </c>
    </row>
    <row r="19" spans="1:20" ht="15.75" customHeight="1">
      <c r="A19" s="44" t="s">
        <v>460</v>
      </c>
      <c r="B19" s="45"/>
      <c r="C19" s="44" t="s">
        <v>461</v>
      </c>
      <c r="D19" s="45"/>
      <c r="E19" s="44" t="s">
        <v>462</v>
      </c>
      <c r="F19" s="28"/>
      <c r="G19" s="44" t="s">
        <v>76</v>
      </c>
      <c r="H19" s="28"/>
      <c r="I19" s="44" t="s">
        <v>67</v>
      </c>
      <c r="J19" s="28"/>
      <c r="K19" s="44" t="s">
        <v>67</v>
      </c>
      <c r="L19" s="28"/>
      <c r="M19" s="28"/>
      <c r="N19" s="28"/>
      <c r="O19" s="28"/>
      <c r="P19" s="28"/>
      <c r="Q19" s="18" t="str">
        <f>IF('SI Activos'!$AH19="","",IF('SI Activos'!$AH19="Alto",1,IF('SI Activos'!$AH19="Medio",2,IF('SI Activos'!$AH19="Bajo",3))))</f>
        <v/>
      </c>
      <c r="R19" s="18" t="str">
        <f>IF('SI Activos'!$AH19="","",IF('SI Activos'!$AH19="Alto",1,IF('SI Activos'!$AH19="Medio",2,IF('SI Activos'!$AH19="Bajo",3))))</f>
        <v/>
      </c>
      <c r="S19" s="18" t="str">
        <f>IF('SI Activos'!$AH19="","",IF('SI Activos'!$AH19="Alto",1,IF('SI Activos'!$AH19="Medio",2,IF('SI Activos'!$AH19="Bajo",3))))</f>
        <v/>
      </c>
      <c r="T19" s="22" t="e">
        <f t="shared" si="0"/>
        <v>#DIV/0!</v>
      </c>
    </row>
    <row r="20" spans="1:20" ht="15.75" customHeight="1">
      <c r="A20" s="44" t="s">
        <v>463</v>
      </c>
      <c r="B20" s="45"/>
      <c r="C20" s="44" t="s">
        <v>464</v>
      </c>
      <c r="D20" s="45"/>
      <c r="E20" s="44" t="s">
        <v>462</v>
      </c>
      <c r="F20" s="28"/>
      <c r="G20" s="44" t="s">
        <v>465</v>
      </c>
      <c r="H20" s="28"/>
      <c r="I20" s="44"/>
      <c r="J20" s="28"/>
      <c r="K20" s="44"/>
      <c r="L20" s="28"/>
      <c r="M20" s="28"/>
      <c r="N20" s="28"/>
      <c r="O20" s="28"/>
      <c r="P20" s="28"/>
      <c r="Q20" s="18" t="str">
        <f>IF('SI Activos'!$AH20="","",IF('SI Activos'!$AH20="Alto",1,IF('SI Activos'!$AH20="Medio",2,IF('SI Activos'!$AH20="Bajo",3))))</f>
        <v/>
      </c>
      <c r="R20" s="18" t="str">
        <f>IF('SI Activos'!$AH20="","",IF('SI Activos'!$AH20="Alto",1,IF('SI Activos'!$AH20="Medio",2,IF('SI Activos'!$AH20="Bajo",3))))</f>
        <v/>
      </c>
      <c r="S20" s="18" t="str">
        <f>IF('SI Activos'!$AH20="","",IF('SI Activos'!$AH20="Alto",1,IF('SI Activos'!$AH20="Medio",2,IF('SI Activos'!$AH20="Bajo",3))))</f>
        <v/>
      </c>
      <c r="T20" s="22" t="e">
        <f t="shared" si="0"/>
        <v>#DIV/0!</v>
      </c>
    </row>
    <row r="21" spans="1:20" ht="15.75" customHeight="1">
      <c r="A21" s="44" t="s">
        <v>466</v>
      </c>
      <c r="B21" s="45"/>
      <c r="C21" s="44" t="s">
        <v>467</v>
      </c>
      <c r="D21" s="45"/>
      <c r="E21" s="44" t="s">
        <v>468</v>
      </c>
      <c r="F21" s="28"/>
      <c r="G21" s="44" t="s">
        <v>156</v>
      </c>
      <c r="H21" s="28"/>
      <c r="I21" s="44"/>
      <c r="J21" s="28"/>
      <c r="K21" s="44"/>
      <c r="L21" s="28"/>
      <c r="M21" s="28"/>
      <c r="N21" s="28"/>
      <c r="O21" s="28"/>
      <c r="P21" s="28"/>
      <c r="Q21" s="18" t="str">
        <f>IF('SI Activos'!$AH21="","",IF('SI Activos'!$AH21="Alto",1,IF('SI Activos'!$AH21="Medio",2,IF('SI Activos'!$AH21="Bajo",3))))</f>
        <v/>
      </c>
      <c r="R21" s="18" t="str">
        <f>IF('SI Activos'!$AH21="","",IF('SI Activos'!$AH21="Alto",1,IF('SI Activos'!$AH21="Medio",2,IF('SI Activos'!$AH21="Bajo",3))))</f>
        <v/>
      </c>
      <c r="S21" s="18" t="str">
        <f>IF('SI Activos'!$AH21="","",IF('SI Activos'!$AH21="Alto",1,IF('SI Activos'!$AH21="Medio",2,IF('SI Activos'!$AH21="Bajo",3))))</f>
        <v/>
      </c>
      <c r="T21" s="22" t="e">
        <f t="shared" si="0"/>
        <v>#DIV/0!</v>
      </c>
    </row>
    <row r="22" spans="1:20" ht="15.75" customHeight="1">
      <c r="A22" s="27" t="s">
        <v>53</v>
      </c>
      <c r="B22" s="45"/>
      <c r="C22" s="44" t="s">
        <v>469</v>
      </c>
      <c r="D22" s="45"/>
      <c r="E22" s="44" t="s">
        <v>470</v>
      </c>
      <c r="F22" s="28"/>
      <c r="G22" s="44"/>
      <c r="H22" s="28"/>
      <c r="I22" s="28"/>
      <c r="J22" s="28"/>
      <c r="K22" s="28"/>
      <c r="L22" s="28"/>
      <c r="M22" s="28"/>
      <c r="N22" s="28"/>
      <c r="O22" s="28"/>
      <c r="P22" s="28"/>
      <c r="Q22" s="18" t="str">
        <f>IF('SI Activos'!$AH22="","",IF('SI Activos'!$AH22="Alto",1,IF('SI Activos'!$AH22="Medio",2,IF('SI Activos'!$AH22="Bajo",3))))</f>
        <v/>
      </c>
      <c r="R22" s="18" t="str">
        <f>IF('SI Activos'!$AH22="","",IF('SI Activos'!$AH22="Alto",1,IF('SI Activos'!$AH22="Medio",2,IF('SI Activos'!$AH22="Bajo",3))))</f>
        <v/>
      </c>
      <c r="S22" s="18" t="str">
        <f>IF('SI Activos'!$AH22="","",IF('SI Activos'!$AH22="Alto",1,IF('SI Activos'!$AH22="Medio",2,IF('SI Activos'!$AH22="Bajo",3))))</f>
        <v/>
      </c>
      <c r="T22" s="22" t="e">
        <f t="shared" si="0"/>
        <v>#DIV/0!</v>
      </c>
    </row>
    <row r="23" spans="1:20" ht="15.75" customHeight="1">
      <c r="A23" s="45"/>
      <c r="B23" s="45"/>
      <c r="C23" s="44" t="s">
        <v>471</v>
      </c>
      <c r="D23" s="45"/>
      <c r="E23" s="45"/>
      <c r="F23" s="28"/>
      <c r="G23" s="28"/>
      <c r="H23" s="28"/>
      <c r="I23" s="28"/>
      <c r="J23" s="28"/>
      <c r="K23" s="28"/>
      <c r="L23" s="28"/>
      <c r="M23" s="28"/>
      <c r="N23" s="28"/>
      <c r="O23" s="28"/>
      <c r="P23" s="28"/>
      <c r="Q23" s="18" t="str">
        <f>IF('SI Activos'!$AH23="","",IF('SI Activos'!$AH23="Alto",1,IF('SI Activos'!$AH23="Medio",2,IF('SI Activos'!$AH23="Bajo",3))))</f>
        <v/>
      </c>
      <c r="R23" s="18" t="str">
        <f>IF('SI Activos'!$AH23="","",IF('SI Activos'!$AH23="Alto",1,IF('SI Activos'!$AH23="Medio",2,IF('SI Activos'!$AH23="Bajo",3))))</f>
        <v/>
      </c>
      <c r="S23" s="18" t="str">
        <f>IF('SI Activos'!$AH23="","",IF('SI Activos'!$AH23="Alto",1,IF('SI Activos'!$AH23="Medio",2,IF('SI Activos'!$AH23="Bajo",3))))</f>
        <v/>
      </c>
      <c r="T23" s="22" t="e">
        <f t="shared" si="0"/>
        <v>#DIV/0!</v>
      </c>
    </row>
    <row r="24" spans="1:20" ht="15.75" customHeight="1">
      <c r="A24" s="45"/>
      <c r="B24" s="45"/>
      <c r="C24" s="44" t="s">
        <v>472</v>
      </c>
      <c r="D24" s="45"/>
      <c r="E24" s="45"/>
      <c r="F24" s="28"/>
      <c r="G24" s="28"/>
      <c r="H24" s="28"/>
      <c r="I24" s="28"/>
      <c r="J24" s="28"/>
      <c r="K24" s="28"/>
      <c r="L24" s="28"/>
      <c r="M24" s="28"/>
      <c r="N24" s="28"/>
      <c r="O24" s="28"/>
      <c r="P24" s="28"/>
      <c r="Q24" s="18" t="str">
        <f>IF('SI Activos'!$AH24="","",IF('SI Activos'!$AH24="Alto",1,IF('SI Activos'!$AH24="Medio",2,IF('SI Activos'!$AH24="Bajo",3))))</f>
        <v/>
      </c>
      <c r="R24" s="18" t="str">
        <f>IF('SI Activos'!$AH24="","",IF('SI Activos'!$AH24="Alto",1,IF('SI Activos'!$AH24="Medio",2,IF('SI Activos'!$AH24="Bajo",3))))</f>
        <v/>
      </c>
      <c r="S24" s="18" t="str">
        <f>IF('SI Activos'!$AH24="","",IF('SI Activos'!$AH24="Alto",1,IF('SI Activos'!$AH24="Medio",2,IF('SI Activos'!$AH24="Bajo",3))))</f>
        <v/>
      </c>
      <c r="T24" s="22" t="e">
        <f t="shared" si="0"/>
        <v>#DIV/0!</v>
      </c>
    </row>
    <row r="25" spans="1:20" ht="15.75" customHeight="1">
      <c r="A25" s="28"/>
      <c r="B25" s="28"/>
      <c r="C25" s="28"/>
      <c r="D25" s="28"/>
      <c r="E25" s="28"/>
      <c r="F25" s="28"/>
      <c r="G25" s="28"/>
      <c r="H25" s="28"/>
      <c r="I25" s="28"/>
      <c r="J25" s="28"/>
      <c r="K25" s="28"/>
      <c r="L25" s="28"/>
      <c r="M25" s="28"/>
      <c r="N25" s="28"/>
      <c r="O25" s="28"/>
      <c r="P25" s="28"/>
      <c r="Q25" s="18" t="str">
        <f>IF('SI Activos'!$AH25="","",IF('SI Activos'!$AH25="Alto",1,IF('SI Activos'!$AH25="Medio",2,IF('SI Activos'!$AH25="Bajo",3))))</f>
        <v/>
      </c>
      <c r="R25" s="18" t="str">
        <f>IF('SI Activos'!$AH25="","",IF('SI Activos'!$AH25="Alto",1,IF('SI Activos'!$AH25="Medio",2,IF('SI Activos'!$AH25="Bajo",3))))</f>
        <v/>
      </c>
      <c r="S25" s="18" t="str">
        <f>IF('SI Activos'!$AH25="","",IF('SI Activos'!$AH25="Alto",1,IF('SI Activos'!$AH25="Medio",2,IF('SI Activos'!$AH25="Bajo",3))))</f>
        <v/>
      </c>
      <c r="T25" s="22" t="e">
        <f t="shared" si="0"/>
        <v>#DIV/0!</v>
      </c>
    </row>
    <row r="26" spans="1:20" ht="15.75" customHeight="1">
      <c r="A26" s="28"/>
      <c r="B26" s="28"/>
      <c r="C26" s="28"/>
      <c r="D26" s="28"/>
      <c r="E26" s="28"/>
      <c r="F26" s="28"/>
      <c r="G26" s="28"/>
      <c r="H26" s="28"/>
      <c r="I26" s="28"/>
      <c r="J26" s="28"/>
      <c r="K26" s="28"/>
      <c r="L26" s="28"/>
      <c r="M26" s="28"/>
      <c r="N26" s="28"/>
      <c r="O26" s="28"/>
      <c r="P26" s="28"/>
      <c r="Q26" s="18" t="str">
        <f>IF('SI Activos'!$AH26="","",IF('SI Activos'!$AH26="Alto",1,IF('SI Activos'!$AH26="Medio",2,IF('SI Activos'!$AH26="Bajo",3))))</f>
        <v/>
      </c>
      <c r="R26" s="18" t="str">
        <f>IF('SI Activos'!$AH26="","",IF('SI Activos'!$AH26="Alto",1,IF('SI Activos'!$AH26="Medio",2,IF('SI Activos'!$AH26="Bajo",3))))</f>
        <v/>
      </c>
      <c r="S26" s="18" t="str">
        <f>IF('SI Activos'!$AH26="","",IF('SI Activos'!$AH26="Alto",1,IF('SI Activos'!$AH26="Medio",2,IF('SI Activos'!$AH26="Bajo",3))))</f>
        <v/>
      </c>
      <c r="T26" s="22" t="e">
        <f t="shared" si="0"/>
        <v>#DIV/0!</v>
      </c>
    </row>
    <row r="27" spans="1:20" ht="15.75" customHeight="1">
      <c r="A27" s="28"/>
      <c r="B27" s="28"/>
      <c r="C27" s="28"/>
      <c r="D27" s="28"/>
      <c r="E27" s="28"/>
      <c r="F27" s="28"/>
      <c r="G27" s="28"/>
      <c r="H27" s="28"/>
      <c r="I27" s="28"/>
      <c r="J27" s="28"/>
      <c r="K27" s="28"/>
      <c r="L27" s="28"/>
      <c r="M27" s="28"/>
      <c r="N27" s="28"/>
      <c r="O27" s="28"/>
      <c r="P27" s="28"/>
      <c r="Q27" s="18" t="str">
        <f>IF('SI Activos'!$AH27="","",IF('SI Activos'!$AH27="Alto",1,IF('SI Activos'!$AH27="Medio",2,IF('SI Activos'!$AH27="Bajo",3))))</f>
        <v/>
      </c>
      <c r="R27" s="18" t="str">
        <f>IF('SI Activos'!$AH27="","",IF('SI Activos'!$AH27="Alto",1,IF('SI Activos'!$AH27="Medio",2,IF('SI Activos'!$AH27="Bajo",3))))</f>
        <v/>
      </c>
      <c r="S27" s="18" t="str">
        <f>IF('SI Activos'!$AH27="","",IF('SI Activos'!$AH27="Alto",1,IF('SI Activos'!$AH27="Medio",2,IF('SI Activos'!$AH27="Bajo",3))))</f>
        <v/>
      </c>
      <c r="T27" s="22" t="e">
        <f t="shared" si="0"/>
        <v>#DIV/0!</v>
      </c>
    </row>
    <row r="28" spans="1:20" ht="15.75" customHeight="1">
      <c r="A28" s="28"/>
      <c r="B28" s="28"/>
      <c r="C28" s="28"/>
      <c r="D28" s="28"/>
      <c r="E28" s="28"/>
      <c r="F28" s="28"/>
      <c r="G28" s="28"/>
      <c r="H28" s="28"/>
      <c r="I28" s="28"/>
      <c r="J28" s="28"/>
      <c r="K28" s="28"/>
      <c r="L28" s="28"/>
      <c r="M28" s="28"/>
      <c r="N28" s="28"/>
      <c r="O28" s="28"/>
      <c r="P28" s="28"/>
      <c r="Q28" s="18" t="str">
        <f>IF('SI Activos'!$AH28="","",IF('SI Activos'!$AH28="Alto",1,IF('SI Activos'!$AH28="Medio",2,IF('SI Activos'!$AH28="Bajo",3))))</f>
        <v/>
      </c>
      <c r="R28" s="18" t="str">
        <f>IF('SI Activos'!$AH28="","",IF('SI Activos'!$AH28="Alto",1,IF('SI Activos'!$AH28="Medio",2,IF('SI Activos'!$AH28="Bajo",3))))</f>
        <v/>
      </c>
      <c r="S28" s="18" t="str">
        <f>IF('SI Activos'!$AH28="","",IF('SI Activos'!$AH28="Alto",1,IF('SI Activos'!$AH28="Medio",2,IF('SI Activos'!$AH28="Bajo",3))))</f>
        <v/>
      </c>
      <c r="T28" s="22" t="e">
        <f t="shared" si="0"/>
        <v>#DIV/0!</v>
      </c>
    </row>
    <row r="29" spans="1:20" ht="15.75" customHeight="1">
      <c r="A29" s="28"/>
      <c r="B29" s="28"/>
      <c r="C29" s="28"/>
      <c r="D29" s="28"/>
      <c r="E29" s="28"/>
      <c r="F29" s="28"/>
      <c r="G29" s="28"/>
      <c r="H29" s="28"/>
      <c r="I29" s="28"/>
      <c r="J29" s="28"/>
      <c r="K29" s="28"/>
      <c r="L29" s="28"/>
      <c r="M29" s="28"/>
      <c r="N29" s="28"/>
      <c r="O29" s="28"/>
      <c r="P29" s="28"/>
      <c r="Q29" s="18" t="str">
        <f>IF('SI Activos'!$AH29="","",IF('SI Activos'!$AH29="Alto",1,IF('SI Activos'!$AH29="Medio",2,IF('SI Activos'!$AH29="Bajo",3))))</f>
        <v/>
      </c>
      <c r="R29" s="18" t="str">
        <f>IF('SI Activos'!$AH29="","",IF('SI Activos'!$AH29="Alto",1,IF('SI Activos'!$AH29="Medio",2,IF('SI Activos'!$AH29="Bajo",3))))</f>
        <v/>
      </c>
      <c r="S29" s="18" t="str">
        <f>IF('SI Activos'!$AH29="","",IF('SI Activos'!$AH29="Alto",1,IF('SI Activos'!$AH29="Medio",2,IF('SI Activos'!$AH29="Bajo",3))))</f>
        <v/>
      </c>
      <c r="T29" s="22" t="e">
        <f t="shared" si="0"/>
        <v>#DIV/0!</v>
      </c>
    </row>
    <row r="30" spans="1:20" ht="15.75" customHeight="1">
      <c r="A30" s="28"/>
      <c r="B30" s="28"/>
      <c r="C30" s="28"/>
      <c r="D30" s="28"/>
      <c r="E30" s="28"/>
      <c r="F30" s="28"/>
      <c r="G30" s="28"/>
      <c r="H30" s="28"/>
      <c r="I30" s="28"/>
      <c r="J30" s="28"/>
      <c r="K30" s="28"/>
      <c r="L30" s="28"/>
      <c r="M30" s="28"/>
      <c r="N30" s="28"/>
      <c r="O30" s="28"/>
      <c r="P30" s="28"/>
      <c r="Q30" s="18" t="str">
        <f>IF('SI Activos'!$AH30="","",IF('SI Activos'!$AH30="Alto",1,IF('SI Activos'!$AH30="Medio",2,IF('SI Activos'!$AH30="Bajo",3))))</f>
        <v/>
      </c>
      <c r="R30" s="18" t="str">
        <f>IF('SI Activos'!$AH30="","",IF('SI Activos'!$AH30="Alto",1,IF('SI Activos'!$AH30="Medio",2,IF('SI Activos'!$AH30="Bajo",3))))</f>
        <v/>
      </c>
      <c r="S30" s="18" t="str">
        <f>IF('SI Activos'!$AH30="","",IF('SI Activos'!$AH30="Alto",1,IF('SI Activos'!$AH30="Medio",2,IF('SI Activos'!$AH30="Bajo",3))))</f>
        <v/>
      </c>
      <c r="T30" s="22" t="e">
        <f t="shared" si="0"/>
        <v>#DIV/0!</v>
      </c>
    </row>
    <row r="31" spans="1:20" ht="15.75" customHeight="1">
      <c r="A31" s="28"/>
      <c r="B31" s="28"/>
      <c r="C31" s="28"/>
      <c r="D31" s="28"/>
      <c r="E31" s="28"/>
      <c r="F31" s="28"/>
      <c r="G31" s="28"/>
      <c r="H31" s="28"/>
      <c r="I31" s="28"/>
      <c r="J31" s="28"/>
      <c r="K31" s="28"/>
      <c r="L31" s="28"/>
      <c r="M31" s="28"/>
      <c r="N31" s="28"/>
      <c r="O31" s="28"/>
      <c r="P31" s="28"/>
      <c r="Q31" s="18" t="str">
        <f>IF('SI Activos'!$AH31="","",IF('SI Activos'!$AH31="Alto",1,IF('SI Activos'!$AH31="Medio",2,IF('SI Activos'!$AH31="Bajo",3))))</f>
        <v/>
      </c>
      <c r="R31" s="18" t="str">
        <f>IF('SI Activos'!$AH31="","",IF('SI Activos'!$AH31="Alto",1,IF('SI Activos'!$AH31="Medio",2,IF('SI Activos'!$AH31="Bajo",3))))</f>
        <v/>
      </c>
      <c r="S31" s="18" t="str">
        <f>IF('SI Activos'!$AH31="","",IF('SI Activos'!$AH31="Alto",1,IF('SI Activos'!$AH31="Medio",2,IF('SI Activos'!$AH31="Bajo",3))))</f>
        <v/>
      </c>
      <c r="T31" s="22" t="e">
        <f t="shared" si="0"/>
        <v>#DIV/0!</v>
      </c>
    </row>
    <row r="32" spans="1:20" ht="15.75" customHeight="1">
      <c r="A32" s="28"/>
      <c r="B32" s="28"/>
      <c r="C32" s="28"/>
      <c r="D32" s="28"/>
      <c r="E32" s="28"/>
      <c r="F32" s="28"/>
      <c r="G32" s="28"/>
      <c r="H32" s="28"/>
      <c r="I32" s="28"/>
      <c r="J32" s="28"/>
      <c r="K32" s="28"/>
      <c r="L32" s="28"/>
      <c r="M32" s="28"/>
      <c r="N32" s="28"/>
      <c r="O32" s="28"/>
      <c r="P32" s="28"/>
      <c r="Q32" s="18" t="str">
        <f>IF('SI Activos'!$AH32="","",IF('SI Activos'!$AH32="Alto",1,IF('SI Activos'!$AH32="Medio",2,IF('SI Activos'!$AH32="Bajo",3))))</f>
        <v/>
      </c>
      <c r="R32" s="18" t="str">
        <f>IF('SI Activos'!$AH32="","",IF('SI Activos'!$AH32="Alto",1,IF('SI Activos'!$AH32="Medio",2,IF('SI Activos'!$AH32="Bajo",3))))</f>
        <v/>
      </c>
      <c r="S32" s="18" t="str">
        <f>IF('SI Activos'!$AH32="","",IF('SI Activos'!$AH32="Alto",1,IF('SI Activos'!$AH32="Medio",2,IF('SI Activos'!$AH32="Bajo",3))))</f>
        <v/>
      </c>
      <c r="T32" s="22" t="e">
        <f t="shared" si="0"/>
        <v>#DIV/0!</v>
      </c>
    </row>
    <row r="33" spans="1:20" ht="15.75" customHeight="1">
      <c r="A33" s="28"/>
      <c r="B33" s="28"/>
      <c r="C33" s="28"/>
      <c r="D33" s="28"/>
      <c r="E33" s="28"/>
      <c r="F33" s="28"/>
      <c r="G33" s="28"/>
      <c r="H33" s="28"/>
      <c r="I33" s="28"/>
      <c r="J33" s="28"/>
      <c r="K33" s="28"/>
      <c r="L33" s="28"/>
      <c r="M33" s="28"/>
      <c r="N33" s="28"/>
      <c r="O33" s="28"/>
      <c r="P33" s="28"/>
      <c r="Q33" s="18" t="str">
        <f>IF('SI Activos'!$AH33="","",IF('SI Activos'!$AH33="Alto",1,IF('SI Activos'!$AH33="Medio",2,IF('SI Activos'!$AH33="Bajo",3))))</f>
        <v/>
      </c>
      <c r="R33" s="18" t="str">
        <f>IF('SI Activos'!$AH33="","",IF('SI Activos'!$AH33="Alto",1,IF('SI Activos'!$AH33="Medio",2,IF('SI Activos'!$AH33="Bajo",3))))</f>
        <v/>
      </c>
      <c r="S33" s="18" t="str">
        <f>IF('SI Activos'!$AH33="","",IF('SI Activos'!$AH33="Alto",1,IF('SI Activos'!$AH33="Medio",2,IF('SI Activos'!$AH33="Bajo",3))))</f>
        <v/>
      </c>
      <c r="T33" s="22" t="e">
        <f t="shared" si="0"/>
        <v>#DIV/0!</v>
      </c>
    </row>
    <row r="34" spans="1:20" ht="15.75" customHeight="1">
      <c r="A34" s="28"/>
      <c r="B34" s="28"/>
      <c r="C34" s="28"/>
      <c r="D34" s="28"/>
      <c r="E34" s="28"/>
      <c r="F34" s="28"/>
      <c r="G34" s="28"/>
      <c r="H34" s="28"/>
      <c r="I34" s="28"/>
      <c r="J34" s="28"/>
      <c r="K34" s="28"/>
      <c r="L34" s="28"/>
      <c r="M34" s="28"/>
      <c r="N34" s="28"/>
      <c r="O34" s="28"/>
      <c r="P34" s="28"/>
      <c r="Q34" s="18" t="str">
        <f>IF('SI Activos'!$AH34="","",IF('SI Activos'!$AH34="Alto",1,IF('SI Activos'!$AH34="Medio",2,IF('SI Activos'!$AH34="Bajo",3))))</f>
        <v/>
      </c>
      <c r="R34" s="18" t="str">
        <f>IF('SI Activos'!$AH34="","",IF('SI Activos'!$AH34="Alto",1,IF('SI Activos'!$AH34="Medio",2,IF('SI Activos'!$AH34="Bajo",3))))</f>
        <v/>
      </c>
      <c r="S34" s="18" t="str">
        <f>IF('SI Activos'!$AH34="","",IF('SI Activos'!$AH34="Alto",1,IF('SI Activos'!$AH34="Medio",2,IF('SI Activos'!$AH34="Bajo",3))))</f>
        <v/>
      </c>
      <c r="T34" s="22" t="e">
        <f t="shared" si="0"/>
        <v>#DIV/0!</v>
      </c>
    </row>
    <row r="35" spans="1:20" ht="15.75" customHeight="1">
      <c r="A35" s="28"/>
      <c r="B35" s="28"/>
      <c r="C35" s="28"/>
      <c r="D35" s="28"/>
      <c r="E35" s="28"/>
      <c r="F35" s="28"/>
      <c r="G35" s="28"/>
      <c r="H35" s="28"/>
      <c r="I35" s="28"/>
      <c r="J35" s="28"/>
      <c r="K35" s="28"/>
      <c r="L35" s="28"/>
      <c r="M35" s="28"/>
      <c r="N35" s="28"/>
      <c r="O35" s="28"/>
      <c r="P35" s="28"/>
      <c r="Q35" s="18" t="str">
        <f>IF('SI Activos'!$AH35="","",IF('SI Activos'!$AH35="Alto",1,IF('SI Activos'!$AH35="Medio",2,IF('SI Activos'!$AH35="Bajo",3))))</f>
        <v/>
      </c>
      <c r="R35" s="18" t="str">
        <f>IF('SI Activos'!$AH35="","",IF('SI Activos'!$AH35="Alto",1,IF('SI Activos'!$AH35="Medio",2,IF('SI Activos'!$AH35="Bajo",3))))</f>
        <v/>
      </c>
      <c r="S35" s="18" t="str">
        <f>IF('SI Activos'!$AH35="","",IF('SI Activos'!$AH35="Alto",1,IF('SI Activos'!$AH35="Medio",2,IF('SI Activos'!$AH35="Bajo",3))))</f>
        <v/>
      </c>
      <c r="T35" s="22" t="e">
        <f t="shared" si="0"/>
        <v>#DIV/0!</v>
      </c>
    </row>
    <row r="36" spans="1:20" ht="15.75" customHeight="1">
      <c r="A36" s="28"/>
      <c r="B36" s="28"/>
      <c r="C36" s="28"/>
      <c r="D36" s="28"/>
      <c r="E36" s="28"/>
      <c r="F36" s="28"/>
      <c r="G36" s="28"/>
      <c r="H36" s="28"/>
      <c r="I36" s="28"/>
      <c r="J36" s="28"/>
      <c r="K36" s="28"/>
      <c r="L36" s="28"/>
      <c r="M36" s="28"/>
      <c r="N36" s="28"/>
      <c r="O36" s="28"/>
      <c r="P36" s="28"/>
      <c r="Q36" s="18" t="str">
        <f>IF('SI Activos'!$AH36="","",IF('SI Activos'!$AH36="Alto",1,IF('SI Activos'!$AH36="Medio",2,IF('SI Activos'!$AH36="Bajo",3))))</f>
        <v/>
      </c>
      <c r="R36" s="18" t="str">
        <f>IF('SI Activos'!$AH36="","",IF('SI Activos'!$AH36="Alto",1,IF('SI Activos'!$AH36="Medio",2,IF('SI Activos'!$AH36="Bajo",3))))</f>
        <v/>
      </c>
      <c r="S36" s="18" t="str">
        <f>IF('SI Activos'!$AH36="","",IF('SI Activos'!$AH36="Alto",1,IF('SI Activos'!$AH36="Medio",2,IF('SI Activos'!$AH36="Bajo",3))))</f>
        <v/>
      </c>
      <c r="T36" s="22" t="e">
        <f t="shared" si="0"/>
        <v>#DIV/0!</v>
      </c>
    </row>
    <row r="37" spans="1:20" ht="15.75" customHeight="1">
      <c r="A37" s="28"/>
      <c r="B37" s="28"/>
      <c r="C37" s="28"/>
      <c r="D37" s="28"/>
      <c r="E37" s="28"/>
      <c r="F37" s="28"/>
      <c r="G37" s="28"/>
      <c r="H37" s="28"/>
      <c r="I37" s="28"/>
      <c r="J37" s="28"/>
      <c r="K37" s="28"/>
      <c r="L37" s="28"/>
      <c r="M37" s="28"/>
      <c r="N37" s="28"/>
      <c r="O37" s="28"/>
      <c r="P37" s="28"/>
      <c r="Q37" s="18" t="str">
        <f>IF('SI Activos'!$AH37="","",IF('SI Activos'!$AH37="Alto",1,IF('SI Activos'!$AH37="Medio",2,IF('SI Activos'!$AH37="Bajo",3))))</f>
        <v/>
      </c>
      <c r="R37" s="18" t="str">
        <f>IF('SI Activos'!$AH37="","",IF('SI Activos'!$AH37="Alto",1,IF('SI Activos'!$AH37="Medio",2,IF('SI Activos'!$AH37="Bajo",3))))</f>
        <v/>
      </c>
      <c r="S37" s="18" t="str">
        <f>IF('SI Activos'!$AH37="","",IF('SI Activos'!$AH37="Alto",1,IF('SI Activos'!$AH37="Medio",2,IF('SI Activos'!$AH37="Bajo",3))))</f>
        <v/>
      </c>
      <c r="T37" s="22" t="e">
        <f t="shared" si="0"/>
        <v>#DIV/0!</v>
      </c>
    </row>
    <row r="38" spans="1:20" ht="15.75" customHeight="1">
      <c r="A38" s="28"/>
      <c r="B38" s="28"/>
      <c r="C38" s="28"/>
      <c r="D38" s="28"/>
      <c r="E38" s="28"/>
      <c r="F38" s="28"/>
      <c r="G38" s="28"/>
      <c r="H38" s="28"/>
      <c r="I38" s="28"/>
      <c r="J38" s="28"/>
      <c r="K38" s="28"/>
      <c r="L38" s="28"/>
      <c r="M38" s="28"/>
      <c r="N38" s="28"/>
      <c r="O38" s="28"/>
      <c r="P38" s="28"/>
      <c r="Q38" s="18" t="str">
        <f>IF('SI Activos'!$AH38="","",IF('SI Activos'!$AH38="Alto",1,IF('SI Activos'!$AH38="Medio",2,IF('SI Activos'!$AH38="Bajo",3))))</f>
        <v/>
      </c>
      <c r="R38" s="18" t="str">
        <f>IF('SI Activos'!$AH38="","",IF('SI Activos'!$AH38="Alto",1,IF('SI Activos'!$AH38="Medio",2,IF('SI Activos'!$AH38="Bajo",3))))</f>
        <v/>
      </c>
      <c r="S38" s="18" t="str">
        <f>IF('SI Activos'!$AH38="","",IF('SI Activos'!$AH38="Alto",1,IF('SI Activos'!$AH38="Medio",2,IF('SI Activos'!$AH38="Bajo",3))))</f>
        <v/>
      </c>
      <c r="T38" s="22" t="e">
        <f t="shared" si="0"/>
        <v>#DIV/0!</v>
      </c>
    </row>
    <row r="39" spans="1:20" ht="15.75" customHeight="1">
      <c r="A39" s="28"/>
      <c r="B39" s="28"/>
      <c r="C39" s="28"/>
      <c r="D39" s="28"/>
      <c r="E39" s="28"/>
      <c r="F39" s="28"/>
      <c r="G39" s="28"/>
      <c r="H39" s="28"/>
      <c r="I39" s="28"/>
      <c r="J39" s="28"/>
      <c r="K39" s="28"/>
      <c r="L39" s="28"/>
      <c r="M39" s="28"/>
      <c r="N39" s="28"/>
      <c r="O39" s="28"/>
      <c r="P39" s="28"/>
      <c r="Q39" s="18" t="str">
        <f>IF('SI Activos'!$AH39="","",IF('SI Activos'!$AH39="Alto",1,IF('SI Activos'!$AH39="Medio",2,IF('SI Activos'!$AH39="Bajo",3))))</f>
        <v/>
      </c>
      <c r="R39" s="18" t="str">
        <f>IF('SI Activos'!$AH39="","",IF('SI Activos'!$AH39="Alto",1,IF('SI Activos'!$AH39="Medio",2,IF('SI Activos'!$AH39="Bajo",3))))</f>
        <v/>
      </c>
      <c r="S39" s="18" t="str">
        <f>IF('SI Activos'!$AH39="","",IF('SI Activos'!$AH39="Alto",1,IF('SI Activos'!$AH39="Medio",2,IF('SI Activos'!$AH39="Bajo",3))))</f>
        <v/>
      </c>
      <c r="T39" s="22" t="e">
        <f t="shared" si="0"/>
        <v>#DIV/0!</v>
      </c>
    </row>
    <row r="40" spans="1:20" ht="15.75" customHeight="1">
      <c r="A40" s="28"/>
      <c r="B40" s="28"/>
      <c r="C40" s="28"/>
      <c r="D40" s="28"/>
      <c r="E40" s="28"/>
      <c r="F40" s="28"/>
      <c r="G40" s="28"/>
      <c r="H40" s="28"/>
      <c r="I40" s="28"/>
      <c r="J40" s="28"/>
      <c r="K40" s="28"/>
      <c r="L40" s="28"/>
      <c r="M40" s="28"/>
      <c r="N40" s="28"/>
      <c r="O40" s="28"/>
      <c r="P40" s="28"/>
      <c r="Q40" s="18" t="str">
        <f>IF('SI Activos'!$AH40="","",IF('SI Activos'!$AH40="Alto",1,IF('SI Activos'!$AH40="Medio",2,IF('SI Activos'!$AH40="Bajo",3))))</f>
        <v/>
      </c>
      <c r="R40" s="18" t="str">
        <f>IF('SI Activos'!$AH40="","",IF('SI Activos'!$AH40="Alto",1,IF('SI Activos'!$AH40="Medio",2,IF('SI Activos'!$AH40="Bajo",3))))</f>
        <v/>
      </c>
      <c r="S40" s="18" t="str">
        <f>IF('SI Activos'!$AH40="","",IF('SI Activos'!$AH40="Alto",1,IF('SI Activos'!$AH40="Medio",2,IF('SI Activos'!$AH40="Bajo",3))))</f>
        <v/>
      </c>
      <c r="T40" s="22" t="e">
        <f t="shared" si="0"/>
        <v>#DIV/0!</v>
      </c>
    </row>
    <row r="41" spans="1:20" ht="15.75" customHeight="1">
      <c r="A41" s="28"/>
      <c r="B41" s="28"/>
      <c r="C41" s="28"/>
      <c r="D41" s="28"/>
      <c r="E41" s="28"/>
      <c r="F41" s="28"/>
      <c r="G41" s="28"/>
      <c r="H41" s="28"/>
      <c r="I41" s="28"/>
      <c r="J41" s="28"/>
      <c r="K41" s="28"/>
      <c r="L41" s="28"/>
      <c r="M41" s="28"/>
      <c r="N41" s="28"/>
      <c r="O41" s="28"/>
      <c r="P41" s="28"/>
      <c r="Q41" s="18" t="e">
        <f>IF(#REF!="","",IF(#REF!="Alto",1,IF(#REF!="Medio",2,IF(#REF!="Bajo",3))))</f>
        <v>#REF!</v>
      </c>
      <c r="R41" s="18" t="e">
        <f>IF(#REF!="","",IF(#REF!="Alto",1,IF(#REF!="Medio",2,IF(#REF!="Bajo",3))))</f>
        <v>#REF!</v>
      </c>
      <c r="S41" s="18" t="e">
        <f>IF(#REF!="","",IF(#REF!="Alto",1,IF(#REF!="Medio",2,IF(#REF!="Bajo",3))))</f>
        <v>#REF!</v>
      </c>
      <c r="T41" s="22" t="e">
        <f t="shared" si="0"/>
        <v>#REF!</v>
      </c>
    </row>
    <row r="42" spans="1:20" ht="15.75" customHeight="1">
      <c r="A42" s="28"/>
      <c r="B42" s="28"/>
      <c r="C42" s="28"/>
      <c r="D42" s="28"/>
      <c r="E42" s="28"/>
      <c r="F42" s="28"/>
      <c r="G42" s="28"/>
      <c r="H42" s="28"/>
      <c r="I42" s="28"/>
      <c r="J42" s="28"/>
      <c r="K42" s="28"/>
      <c r="L42" s="28"/>
      <c r="M42" s="28"/>
      <c r="N42" s="28"/>
      <c r="O42" s="28"/>
      <c r="P42" s="28"/>
      <c r="Q42" s="18" t="e">
        <f>IF(#REF!="","",IF(#REF!="Alto",1,IF(#REF!="Medio",2,IF(#REF!="Bajo",3))))</f>
        <v>#REF!</v>
      </c>
      <c r="R42" s="18" t="e">
        <f>IF(#REF!="","",IF(#REF!="Alto",1,IF(#REF!="Medio",2,IF(#REF!="Bajo",3))))</f>
        <v>#REF!</v>
      </c>
      <c r="S42" s="18" t="e">
        <f>IF(#REF!="","",IF(#REF!="Alto",1,IF(#REF!="Medio",2,IF(#REF!="Bajo",3))))</f>
        <v>#REF!</v>
      </c>
      <c r="T42" s="22" t="e">
        <f t="shared" si="0"/>
        <v>#REF!</v>
      </c>
    </row>
    <row r="43" spans="1:20" ht="15.75" customHeight="1">
      <c r="A43" s="28"/>
      <c r="B43" s="28"/>
      <c r="C43" s="28"/>
      <c r="D43" s="28"/>
      <c r="E43" s="28"/>
      <c r="F43" s="28"/>
      <c r="G43" s="28"/>
      <c r="H43" s="28"/>
      <c r="I43" s="28"/>
      <c r="J43" s="28"/>
      <c r="K43" s="28"/>
      <c r="L43" s="28"/>
      <c r="M43" s="28"/>
      <c r="N43" s="28"/>
      <c r="O43" s="28"/>
      <c r="P43" s="28"/>
      <c r="Q43" s="18" t="e">
        <f>IF(#REF!="","",IF(#REF!="Alto",1,IF(#REF!="Medio",2,IF(#REF!="Bajo",3))))</f>
        <v>#REF!</v>
      </c>
      <c r="R43" s="18" t="e">
        <f>IF(#REF!="","",IF(#REF!="Alto",1,IF(#REF!="Medio",2,IF(#REF!="Bajo",3))))</f>
        <v>#REF!</v>
      </c>
      <c r="S43" s="18" t="e">
        <f>IF(#REF!="","",IF(#REF!="Alto",1,IF(#REF!="Medio",2,IF(#REF!="Bajo",3))))</f>
        <v>#REF!</v>
      </c>
      <c r="T43" s="22" t="e">
        <f t="shared" si="0"/>
        <v>#REF!</v>
      </c>
    </row>
    <row r="44" spans="1:20" ht="15.75" customHeight="1">
      <c r="A44" s="28"/>
      <c r="B44" s="28"/>
      <c r="C44" s="28"/>
      <c r="D44" s="28"/>
      <c r="E44" s="28"/>
      <c r="F44" s="28"/>
      <c r="G44" s="28"/>
      <c r="H44" s="28"/>
      <c r="I44" s="28"/>
      <c r="J44" s="28"/>
      <c r="K44" s="28"/>
      <c r="L44" s="28"/>
      <c r="M44" s="28"/>
      <c r="N44" s="28"/>
      <c r="O44" s="28"/>
      <c r="P44" s="28"/>
      <c r="Q44" s="28"/>
      <c r="R44" s="28"/>
      <c r="S44" s="28"/>
      <c r="T44" s="28"/>
    </row>
    <row r="45" spans="1:20" ht="15.75" customHeight="1">
      <c r="A45" s="28"/>
      <c r="B45" s="28"/>
      <c r="C45" s="28"/>
      <c r="D45" s="28"/>
      <c r="E45" s="28"/>
      <c r="F45" s="28"/>
      <c r="G45" s="28"/>
      <c r="H45" s="28"/>
      <c r="I45" s="28"/>
      <c r="J45" s="28"/>
      <c r="K45" s="28"/>
      <c r="L45" s="28"/>
      <c r="M45" s="28"/>
      <c r="N45" s="28"/>
      <c r="O45" s="28"/>
      <c r="P45" s="28"/>
      <c r="Q45" s="28"/>
      <c r="R45" s="28"/>
      <c r="S45" s="28"/>
      <c r="T45" s="28"/>
    </row>
    <row r="46" spans="1:20" ht="15.75" customHeight="1">
      <c r="A46" s="28"/>
      <c r="B46" s="28"/>
      <c r="C46" s="28"/>
      <c r="D46" s="28"/>
      <c r="E46" s="28"/>
      <c r="F46" s="28"/>
      <c r="G46" s="28"/>
      <c r="H46" s="28"/>
      <c r="I46" s="28"/>
      <c r="J46" s="28"/>
      <c r="K46" s="28"/>
      <c r="L46" s="28"/>
      <c r="M46" s="28"/>
      <c r="N46" s="28"/>
      <c r="O46" s="28"/>
      <c r="P46" s="28"/>
      <c r="Q46" s="28"/>
      <c r="R46" s="28"/>
      <c r="S46" s="28"/>
      <c r="T46" s="28"/>
    </row>
    <row r="47" spans="1:20" ht="15.75" customHeight="1">
      <c r="A47" s="28"/>
      <c r="B47" s="28"/>
      <c r="C47" s="28"/>
      <c r="D47" s="28"/>
      <c r="E47" s="28"/>
      <c r="F47" s="28"/>
      <c r="G47" s="28"/>
      <c r="H47" s="28"/>
      <c r="I47" s="28"/>
      <c r="J47" s="28"/>
      <c r="K47" s="28"/>
      <c r="L47" s="28"/>
      <c r="M47" s="28"/>
      <c r="N47" s="28"/>
      <c r="O47" s="28"/>
      <c r="P47" s="28"/>
      <c r="Q47" s="28"/>
      <c r="R47" s="28"/>
      <c r="S47" s="28"/>
      <c r="T47" s="28"/>
    </row>
    <row r="48" spans="1:20" ht="15.75" customHeight="1">
      <c r="A48" s="28"/>
      <c r="B48" s="28"/>
      <c r="C48" s="28"/>
      <c r="D48" s="28"/>
      <c r="E48" s="28"/>
      <c r="F48" s="28"/>
      <c r="G48" s="28"/>
      <c r="H48" s="28"/>
      <c r="I48" s="28"/>
      <c r="J48" s="28"/>
      <c r="K48" s="28"/>
      <c r="L48" s="28"/>
      <c r="M48" s="28"/>
      <c r="N48" s="28"/>
      <c r="O48" s="28"/>
      <c r="P48" s="28"/>
      <c r="Q48" s="28"/>
      <c r="R48" s="28"/>
      <c r="S48" s="28"/>
      <c r="T48" s="28"/>
    </row>
    <row r="49" spans="1:20" ht="15.75" customHeight="1">
      <c r="A49" s="28"/>
      <c r="B49" s="28"/>
      <c r="C49" s="28"/>
      <c r="D49" s="28"/>
      <c r="E49" s="28"/>
      <c r="F49" s="28"/>
      <c r="G49" s="28"/>
      <c r="H49" s="28"/>
      <c r="I49" s="28"/>
      <c r="J49" s="28"/>
      <c r="K49" s="28"/>
      <c r="L49" s="28"/>
      <c r="M49" s="28"/>
      <c r="N49" s="28"/>
      <c r="O49" s="28"/>
      <c r="P49" s="28"/>
      <c r="Q49" s="28"/>
      <c r="R49" s="28"/>
      <c r="S49" s="28"/>
      <c r="T49" s="28"/>
    </row>
    <row r="50" spans="1:20" ht="15.75" customHeight="1">
      <c r="A50" s="28"/>
      <c r="B50" s="28"/>
      <c r="C50" s="28"/>
      <c r="D50" s="28"/>
      <c r="E50" s="28"/>
      <c r="F50" s="28"/>
      <c r="G50" s="28"/>
      <c r="H50" s="28"/>
      <c r="I50" s="28"/>
      <c r="J50" s="28"/>
      <c r="K50" s="28"/>
      <c r="L50" s="28"/>
      <c r="M50" s="28"/>
      <c r="N50" s="28"/>
      <c r="O50" s="28"/>
      <c r="P50" s="28"/>
      <c r="Q50" s="28"/>
      <c r="R50" s="28"/>
      <c r="S50" s="28"/>
      <c r="T50" s="28"/>
    </row>
    <row r="51" spans="1:20" ht="15.75" customHeight="1">
      <c r="A51" s="28"/>
      <c r="B51" s="28"/>
      <c r="C51" s="28"/>
      <c r="D51" s="28"/>
      <c r="E51" s="28"/>
      <c r="F51" s="28"/>
      <c r="G51" s="28"/>
      <c r="H51" s="28"/>
      <c r="I51" s="28"/>
      <c r="J51" s="28"/>
      <c r="K51" s="28"/>
      <c r="L51" s="28"/>
      <c r="M51" s="28"/>
      <c r="N51" s="28"/>
      <c r="O51" s="28"/>
      <c r="P51" s="28"/>
      <c r="Q51" s="28"/>
      <c r="R51" s="28"/>
      <c r="S51" s="28"/>
      <c r="T51" s="28"/>
    </row>
    <row r="52" spans="1:20" ht="15.75" customHeight="1">
      <c r="A52" s="28"/>
      <c r="B52" s="28"/>
      <c r="C52" s="28"/>
      <c r="D52" s="28"/>
      <c r="E52" s="28"/>
      <c r="F52" s="28"/>
      <c r="G52" s="28"/>
      <c r="H52" s="28"/>
      <c r="I52" s="28"/>
      <c r="J52" s="28"/>
      <c r="K52" s="28"/>
      <c r="L52" s="28"/>
      <c r="M52" s="28"/>
      <c r="N52" s="28"/>
      <c r="O52" s="28"/>
      <c r="P52" s="28"/>
      <c r="Q52" s="28"/>
      <c r="R52" s="28"/>
      <c r="S52" s="28"/>
      <c r="T52" s="28"/>
    </row>
    <row r="53" spans="1:20" ht="15.75" customHeight="1">
      <c r="A53" s="28"/>
      <c r="B53" s="28"/>
      <c r="C53" s="28"/>
      <c r="D53" s="28"/>
      <c r="E53" s="28"/>
      <c r="F53" s="28"/>
      <c r="G53" s="28"/>
      <c r="H53" s="28"/>
      <c r="I53" s="28"/>
      <c r="J53" s="28"/>
      <c r="K53" s="28"/>
      <c r="L53" s="28"/>
      <c r="M53" s="28"/>
      <c r="N53" s="28"/>
      <c r="O53" s="28"/>
      <c r="P53" s="28"/>
      <c r="Q53" s="28"/>
      <c r="R53" s="28"/>
      <c r="S53" s="28"/>
      <c r="T53" s="28"/>
    </row>
    <row r="54" spans="1:20" ht="15.75" customHeight="1">
      <c r="A54" s="28"/>
      <c r="B54" s="28"/>
      <c r="C54" s="28"/>
      <c r="D54" s="28"/>
      <c r="E54" s="28"/>
      <c r="F54" s="28"/>
      <c r="G54" s="28"/>
      <c r="H54" s="28"/>
      <c r="I54" s="28"/>
      <c r="J54" s="28"/>
      <c r="K54" s="28"/>
      <c r="L54" s="28"/>
      <c r="M54" s="28"/>
      <c r="N54" s="28"/>
      <c r="O54" s="28"/>
      <c r="P54" s="28"/>
      <c r="Q54" s="28"/>
      <c r="R54" s="28"/>
      <c r="S54" s="28"/>
      <c r="T54" s="28"/>
    </row>
    <row r="55" spans="1:20" ht="15.75" customHeight="1">
      <c r="A55" s="28"/>
      <c r="B55" s="28"/>
      <c r="C55" s="28"/>
      <c r="D55" s="28"/>
      <c r="E55" s="28"/>
      <c r="F55" s="28"/>
      <c r="G55" s="28"/>
      <c r="H55" s="28"/>
      <c r="I55" s="28"/>
      <c r="J55" s="28"/>
      <c r="K55" s="28"/>
      <c r="L55" s="28"/>
      <c r="M55" s="28"/>
      <c r="N55" s="28"/>
      <c r="O55" s="28"/>
      <c r="P55" s="28"/>
      <c r="Q55" s="28"/>
      <c r="R55" s="28"/>
      <c r="S55" s="28"/>
      <c r="T55" s="28"/>
    </row>
    <row r="56" spans="1:20" ht="15.75" customHeight="1">
      <c r="A56" s="28"/>
      <c r="B56" s="28"/>
      <c r="C56" s="28"/>
      <c r="D56" s="28"/>
      <c r="E56" s="28"/>
      <c r="F56" s="28"/>
      <c r="G56" s="28"/>
      <c r="H56" s="28"/>
      <c r="I56" s="28"/>
      <c r="J56" s="28"/>
      <c r="K56" s="28"/>
      <c r="L56" s="28"/>
      <c r="M56" s="28"/>
      <c r="N56" s="28"/>
      <c r="O56" s="28"/>
      <c r="P56" s="28"/>
      <c r="Q56" s="28"/>
      <c r="R56" s="28"/>
      <c r="S56" s="28"/>
      <c r="T56" s="28"/>
    </row>
    <row r="57" spans="1:20" ht="15.75" customHeight="1">
      <c r="A57" s="28"/>
      <c r="B57" s="28"/>
      <c r="C57" s="28"/>
      <c r="D57" s="28"/>
      <c r="E57" s="28"/>
      <c r="F57" s="28"/>
      <c r="G57" s="28"/>
      <c r="H57" s="28"/>
      <c r="I57" s="28"/>
      <c r="J57" s="28"/>
      <c r="K57" s="28"/>
      <c r="L57" s="28"/>
      <c r="M57" s="28"/>
      <c r="N57" s="28"/>
      <c r="O57" s="28"/>
      <c r="P57" s="28"/>
      <c r="Q57" s="28"/>
      <c r="R57" s="28"/>
      <c r="S57" s="28"/>
      <c r="T57" s="28"/>
    </row>
    <row r="58" spans="1:20" ht="15.75" customHeight="1">
      <c r="A58" s="28"/>
      <c r="B58" s="28"/>
      <c r="C58" s="28"/>
      <c r="D58" s="28"/>
      <c r="E58" s="28"/>
      <c r="F58" s="28"/>
      <c r="G58" s="28"/>
      <c r="H58" s="28"/>
      <c r="I58" s="28"/>
      <c r="J58" s="28"/>
      <c r="K58" s="28"/>
      <c r="L58" s="28"/>
      <c r="M58" s="28"/>
      <c r="N58" s="28"/>
      <c r="O58" s="28"/>
      <c r="P58" s="28"/>
      <c r="Q58" s="28"/>
      <c r="R58" s="28"/>
      <c r="S58" s="28"/>
      <c r="T58" s="28"/>
    </row>
    <row r="59" spans="1:20" ht="15.75" customHeight="1">
      <c r="A59" s="28"/>
      <c r="B59" s="28"/>
      <c r="C59" s="28"/>
      <c r="D59" s="28"/>
      <c r="E59" s="28"/>
      <c r="F59" s="28"/>
      <c r="G59" s="28"/>
      <c r="H59" s="28"/>
      <c r="I59" s="28"/>
      <c r="J59" s="28"/>
      <c r="K59" s="28"/>
      <c r="L59" s="28"/>
      <c r="M59" s="28"/>
      <c r="N59" s="28"/>
      <c r="O59" s="28"/>
      <c r="P59" s="28"/>
      <c r="Q59" s="28"/>
      <c r="R59" s="28"/>
      <c r="S59" s="28"/>
      <c r="T59" s="28"/>
    </row>
    <row r="60" spans="1:20" ht="15.75" customHeight="1">
      <c r="A60" s="28"/>
      <c r="B60" s="28"/>
      <c r="C60" s="28"/>
      <c r="D60" s="28"/>
      <c r="E60" s="28"/>
      <c r="F60" s="28"/>
      <c r="G60" s="28"/>
      <c r="H60" s="28"/>
      <c r="I60" s="28"/>
      <c r="J60" s="28"/>
      <c r="K60" s="28"/>
      <c r="L60" s="28"/>
      <c r="M60" s="28"/>
      <c r="N60" s="28"/>
      <c r="O60" s="28"/>
      <c r="P60" s="28"/>
      <c r="Q60" s="28"/>
      <c r="R60" s="28"/>
      <c r="S60" s="28"/>
      <c r="T60" s="28"/>
    </row>
    <row r="61" spans="1:20" ht="15.75" customHeight="1">
      <c r="A61" s="28"/>
      <c r="B61" s="28"/>
      <c r="C61" s="28"/>
      <c r="D61" s="28"/>
      <c r="E61" s="28"/>
      <c r="F61" s="28"/>
      <c r="G61" s="28"/>
      <c r="H61" s="28"/>
      <c r="I61" s="28"/>
      <c r="J61" s="28"/>
      <c r="K61" s="28"/>
      <c r="L61" s="28"/>
      <c r="M61" s="28"/>
      <c r="N61" s="28"/>
      <c r="O61" s="28"/>
      <c r="P61" s="28"/>
      <c r="Q61" s="28"/>
      <c r="R61" s="28"/>
      <c r="S61" s="28"/>
      <c r="T61" s="28"/>
    </row>
    <row r="62" spans="1:20" ht="15.75" customHeight="1">
      <c r="A62" s="28"/>
      <c r="B62" s="28"/>
      <c r="C62" s="28"/>
      <c r="D62" s="28"/>
      <c r="E62" s="28"/>
      <c r="F62" s="28"/>
      <c r="G62" s="28"/>
      <c r="H62" s="28"/>
      <c r="I62" s="28"/>
      <c r="J62" s="28"/>
      <c r="K62" s="28"/>
      <c r="L62" s="28"/>
      <c r="M62" s="28"/>
      <c r="N62" s="28"/>
      <c r="O62" s="28"/>
      <c r="P62" s="28"/>
      <c r="Q62" s="28"/>
      <c r="R62" s="28"/>
      <c r="S62" s="28"/>
      <c r="T62" s="28"/>
    </row>
    <row r="63" spans="1:20" ht="15.75" customHeight="1">
      <c r="A63" s="28"/>
      <c r="B63" s="28"/>
      <c r="C63" s="28"/>
      <c r="D63" s="28"/>
      <c r="E63" s="28"/>
      <c r="F63" s="28"/>
      <c r="G63" s="28"/>
      <c r="H63" s="28"/>
      <c r="I63" s="28"/>
      <c r="J63" s="28"/>
      <c r="K63" s="28"/>
      <c r="L63" s="28"/>
      <c r="M63" s="28"/>
      <c r="N63" s="28"/>
      <c r="O63" s="28"/>
      <c r="P63" s="28"/>
      <c r="Q63" s="28"/>
      <c r="R63" s="28"/>
      <c r="S63" s="28"/>
      <c r="T63" s="28"/>
    </row>
    <row r="64" spans="1:20" ht="15.75" customHeight="1">
      <c r="A64" s="28"/>
      <c r="B64" s="28"/>
      <c r="C64" s="28"/>
      <c r="D64" s="28"/>
      <c r="E64" s="28"/>
      <c r="F64" s="28"/>
      <c r="G64" s="28"/>
      <c r="H64" s="28"/>
      <c r="I64" s="28"/>
      <c r="J64" s="28"/>
      <c r="K64" s="28"/>
      <c r="L64" s="28"/>
      <c r="M64" s="28"/>
      <c r="N64" s="28"/>
      <c r="O64" s="28"/>
      <c r="P64" s="28"/>
      <c r="Q64" s="28"/>
      <c r="R64" s="28"/>
      <c r="S64" s="28"/>
      <c r="T64" s="28"/>
    </row>
    <row r="65" spans="1:20" ht="15.75" customHeight="1">
      <c r="A65" s="28"/>
      <c r="B65" s="28"/>
      <c r="C65" s="28"/>
      <c r="D65" s="28"/>
      <c r="E65" s="28"/>
      <c r="F65" s="28"/>
      <c r="G65" s="28"/>
      <c r="H65" s="28"/>
      <c r="I65" s="28"/>
      <c r="J65" s="28"/>
      <c r="K65" s="28"/>
      <c r="L65" s="28"/>
      <c r="M65" s="28"/>
      <c r="N65" s="28"/>
      <c r="O65" s="28"/>
      <c r="P65" s="28"/>
      <c r="Q65" s="28"/>
      <c r="R65" s="28"/>
      <c r="S65" s="28"/>
      <c r="T65" s="28"/>
    </row>
    <row r="66" spans="1:20" ht="15.75" customHeight="1">
      <c r="A66" s="28"/>
      <c r="B66" s="28"/>
      <c r="C66" s="28"/>
      <c r="D66" s="28"/>
      <c r="E66" s="28"/>
      <c r="F66" s="28"/>
      <c r="G66" s="28"/>
      <c r="H66" s="28"/>
      <c r="I66" s="28"/>
      <c r="J66" s="28"/>
      <c r="K66" s="28"/>
      <c r="L66" s="28"/>
      <c r="M66" s="28"/>
      <c r="N66" s="28"/>
      <c r="O66" s="28"/>
      <c r="P66" s="28"/>
      <c r="Q66" s="28"/>
      <c r="R66" s="28"/>
      <c r="S66" s="28"/>
      <c r="T66" s="28"/>
    </row>
    <row r="67" spans="1:20" ht="15.75" customHeight="1">
      <c r="A67" s="28"/>
      <c r="B67" s="28"/>
      <c r="C67" s="28"/>
      <c r="D67" s="28"/>
      <c r="E67" s="28"/>
      <c r="F67" s="28"/>
      <c r="G67" s="28"/>
      <c r="H67" s="28"/>
      <c r="I67" s="28"/>
      <c r="J67" s="28"/>
      <c r="K67" s="28"/>
      <c r="L67" s="28"/>
      <c r="M67" s="28"/>
      <c r="N67" s="28"/>
      <c r="O67" s="28"/>
      <c r="P67" s="28"/>
      <c r="Q67" s="28"/>
      <c r="R67" s="28"/>
      <c r="S67" s="28"/>
      <c r="T67" s="28"/>
    </row>
    <row r="68" spans="1:20" ht="15.75" customHeight="1">
      <c r="A68" s="28"/>
      <c r="B68" s="28"/>
      <c r="C68" s="28"/>
      <c r="D68" s="28"/>
      <c r="E68" s="28"/>
      <c r="F68" s="28"/>
      <c r="G68" s="28"/>
      <c r="H68" s="28"/>
      <c r="I68" s="28"/>
      <c r="J68" s="28"/>
      <c r="K68" s="28"/>
      <c r="L68" s="28"/>
      <c r="M68" s="28"/>
      <c r="N68" s="28"/>
      <c r="O68" s="28"/>
      <c r="P68" s="28"/>
      <c r="Q68" s="28"/>
      <c r="R68" s="28"/>
      <c r="S68" s="28"/>
      <c r="T68" s="28"/>
    </row>
    <row r="69" spans="1:20" ht="15.75" customHeight="1">
      <c r="A69" s="28"/>
      <c r="B69" s="28"/>
      <c r="C69" s="28"/>
      <c r="D69" s="28"/>
      <c r="E69" s="28"/>
      <c r="F69" s="28"/>
      <c r="G69" s="28"/>
      <c r="H69" s="28"/>
      <c r="I69" s="28"/>
      <c r="J69" s="28"/>
      <c r="K69" s="28"/>
      <c r="L69" s="28"/>
      <c r="M69" s="28"/>
      <c r="N69" s="28"/>
      <c r="O69" s="28"/>
      <c r="P69" s="28"/>
      <c r="Q69" s="28"/>
      <c r="R69" s="28"/>
      <c r="S69" s="28"/>
      <c r="T69" s="28"/>
    </row>
    <row r="70" spans="1:20" ht="15.75" customHeight="1">
      <c r="A70" s="28"/>
      <c r="B70" s="28"/>
      <c r="C70" s="28"/>
      <c r="D70" s="28"/>
      <c r="E70" s="28"/>
      <c r="F70" s="28"/>
      <c r="G70" s="28"/>
      <c r="H70" s="28"/>
      <c r="I70" s="28"/>
      <c r="J70" s="28"/>
      <c r="K70" s="28"/>
      <c r="L70" s="28"/>
      <c r="M70" s="28"/>
      <c r="N70" s="28"/>
      <c r="O70" s="28"/>
      <c r="P70" s="28"/>
      <c r="Q70" s="28"/>
      <c r="R70" s="28"/>
      <c r="S70" s="28"/>
      <c r="T70" s="28"/>
    </row>
    <row r="71" spans="1:20" ht="15.75" customHeight="1">
      <c r="A71" s="28"/>
      <c r="B71" s="28"/>
      <c r="C71" s="28"/>
      <c r="D71" s="28"/>
      <c r="E71" s="28"/>
      <c r="F71" s="28"/>
      <c r="G71" s="28"/>
      <c r="H71" s="28"/>
      <c r="I71" s="28"/>
      <c r="J71" s="28"/>
      <c r="K71" s="28"/>
      <c r="L71" s="28"/>
      <c r="M71" s="28"/>
      <c r="N71" s="28"/>
      <c r="O71" s="28"/>
      <c r="P71" s="28"/>
      <c r="Q71" s="28"/>
      <c r="R71" s="28"/>
      <c r="S71" s="28"/>
      <c r="T71" s="28"/>
    </row>
    <row r="72" spans="1:20" ht="15.75" customHeight="1">
      <c r="A72" s="28"/>
      <c r="B72" s="28"/>
      <c r="C72" s="28"/>
      <c r="D72" s="28"/>
      <c r="E72" s="28"/>
      <c r="F72" s="28"/>
      <c r="G72" s="28"/>
      <c r="H72" s="28"/>
      <c r="I72" s="28"/>
      <c r="J72" s="28"/>
      <c r="K72" s="28"/>
      <c r="L72" s="28"/>
      <c r="M72" s="28"/>
      <c r="N72" s="28"/>
      <c r="O72" s="28"/>
      <c r="P72" s="28"/>
      <c r="Q72" s="28"/>
      <c r="R72" s="28"/>
      <c r="S72" s="28"/>
      <c r="T72" s="28"/>
    </row>
    <row r="73" spans="1:20" ht="15.75" customHeight="1">
      <c r="A73" s="28"/>
      <c r="B73" s="28"/>
      <c r="C73" s="28"/>
      <c r="D73" s="28"/>
      <c r="E73" s="28"/>
      <c r="F73" s="28"/>
      <c r="G73" s="28"/>
      <c r="H73" s="28"/>
      <c r="I73" s="28"/>
      <c r="J73" s="28"/>
      <c r="K73" s="28"/>
      <c r="L73" s="28"/>
      <c r="M73" s="28"/>
      <c r="N73" s="28"/>
      <c r="O73" s="28"/>
      <c r="P73" s="28"/>
      <c r="Q73" s="28"/>
      <c r="R73" s="28"/>
      <c r="S73" s="28"/>
      <c r="T73" s="28"/>
    </row>
    <row r="74" spans="1:20" ht="15.75" customHeight="1">
      <c r="A74" s="28"/>
      <c r="B74" s="28"/>
      <c r="C74" s="28"/>
      <c r="D74" s="28"/>
      <c r="E74" s="28"/>
      <c r="F74" s="28"/>
      <c r="G74" s="28"/>
      <c r="H74" s="28"/>
      <c r="I74" s="28"/>
      <c r="J74" s="28"/>
      <c r="K74" s="28"/>
      <c r="L74" s="28"/>
      <c r="M74" s="28"/>
      <c r="N74" s="28"/>
      <c r="O74" s="28"/>
      <c r="P74" s="28"/>
      <c r="Q74" s="28"/>
      <c r="R74" s="28"/>
      <c r="S74" s="28"/>
      <c r="T74" s="28"/>
    </row>
    <row r="75" spans="1:20" ht="15.75" customHeight="1">
      <c r="A75" s="28"/>
      <c r="B75" s="28"/>
      <c r="C75" s="28"/>
      <c r="D75" s="28"/>
      <c r="E75" s="28"/>
      <c r="F75" s="28"/>
      <c r="G75" s="28"/>
      <c r="H75" s="28"/>
      <c r="I75" s="28"/>
      <c r="J75" s="28"/>
      <c r="K75" s="28"/>
      <c r="L75" s="28"/>
      <c r="M75" s="28"/>
      <c r="N75" s="28"/>
      <c r="O75" s="28"/>
      <c r="P75" s="28"/>
      <c r="Q75" s="28"/>
      <c r="R75" s="28"/>
      <c r="S75" s="28"/>
      <c r="T75" s="28"/>
    </row>
    <row r="76" spans="1:20" ht="15.75" customHeight="1">
      <c r="A76" s="28"/>
      <c r="B76" s="28"/>
      <c r="C76" s="28"/>
      <c r="D76" s="28"/>
      <c r="E76" s="28"/>
      <c r="F76" s="28"/>
      <c r="G76" s="28"/>
      <c r="H76" s="28"/>
      <c r="I76" s="28"/>
      <c r="J76" s="28"/>
      <c r="K76" s="28"/>
      <c r="L76" s="28"/>
      <c r="M76" s="28"/>
      <c r="N76" s="28"/>
      <c r="O76" s="28"/>
      <c r="P76" s="28"/>
      <c r="Q76" s="28"/>
      <c r="R76" s="28"/>
      <c r="S76" s="28"/>
      <c r="T76" s="28"/>
    </row>
    <row r="77" spans="1:20" ht="15.75" customHeight="1">
      <c r="A77" s="28"/>
      <c r="B77" s="28"/>
      <c r="C77" s="28"/>
      <c r="D77" s="28"/>
      <c r="E77" s="28"/>
      <c r="F77" s="28"/>
      <c r="G77" s="28"/>
      <c r="H77" s="28"/>
      <c r="I77" s="28"/>
      <c r="J77" s="28"/>
      <c r="K77" s="28"/>
      <c r="L77" s="28"/>
      <c r="M77" s="28"/>
      <c r="N77" s="28"/>
      <c r="O77" s="28"/>
      <c r="P77" s="28"/>
      <c r="Q77" s="28"/>
      <c r="R77" s="28"/>
      <c r="S77" s="28"/>
      <c r="T77" s="28"/>
    </row>
    <row r="78" spans="1:20" ht="15.75" customHeight="1">
      <c r="A78" s="28"/>
      <c r="B78" s="28"/>
      <c r="C78" s="28"/>
      <c r="D78" s="28"/>
      <c r="E78" s="28"/>
      <c r="F78" s="28"/>
      <c r="G78" s="28"/>
      <c r="H78" s="28"/>
      <c r="I78" s="28"/>
      <c r="J78" s="28"/>
      <c r="K78" s="28"/>
      <c r="L78" s="28"/>
      <c r="M78" s="28"/>
      <c r="N78" s="28"/>
      <c r="O78" s="28"/>
      <c r="P78" s="28"/>
      <c r="Q78" s="28"/>
      <c r="R78" s="28"/>
      <c r="S78" s="28"/>
      <c r="T78" s="28"/>
    </row>
    <row r="79" spans="1:20" ht="15.75" customHeight="1">
      <c r="A79" s="28"/>
      <c r="B79" s="28"/>
      <c r="C79" s="28"/>
      <c r="D79" s="28"/>
      <c r="E79" s="28"/>
      <c r="F79" s="28"/>
      <c r="G79" s="28"/>
      <c r="H79" s="28"/>
      <c r="I79" s="28"/>
      <c r="J79" s="28"/>
      <c r="K79" s="28"/>
      <c r="L79" s="28"/>
      <c r="M79" s="28"/>
      <c r="N79" s="28"/>
      <c r="O79" s="28"/>
      <c r="P79" s="28"/>
      <c r="Q79" s="28"/>
      <c r="R79" s="28"/>
      <c r="S79" s="28"/>
      <c r="T79" s="28"/>
    </row>
    <row r="80" spans="1:20" ht="15.75" customHeight="1">
      <c r="A80" s="28"/>
      <c r="B80" s="28"/>
      <c r="C80" s="28"/>
      <c r="D80" s="28"/>
      <c r="E80" s="28"/>
      <c r="F80" s="28"/>
      <c r="G80" s="28"/>
      <c r="H80" s="28"/>
      <c r="I80" s="28"/>
      <c r="J80" s="28"/>
      <c r="K80" s="28"/>
      <c r="L80" s="28"/>
      <c r="M80" s="28"/>
      <c r="N80" s="28"/>
      <c r="O80" s="28"/>
      <c r="P80" s="28"/>
      <c r="Q80" s="28"/>
      <c r="R80" s="28"/>
      <c r="S80" s="28"/>
      <c r="T80" s="28"/>
    </row>
    <row r="81" spans="1:20" ht="15.75" customHeight="1">
      <c r="A81" s="28"/>
      <c r="B81" s="28"/>
      <c r="C81" s="28"/>
      <c r="D81" s="28"/>
      <c r="E81" s="28"/>
      <c r="F81" s="28"/>
      <c r="G81" s="28"/>
      <c r="H81" s="28"/>
      <c r="I81" s="28"/>
      <c r="J81" s="28"/>
      <c r="K81" s="28"/>
      <c r="L81" s="28"/>
      <c r="M81" s="28"/>
      <c r="N81" s="28"/>
      <c r="O81" s="28"/>
      <c r="P81" s="28"/>
      <c r="Q81" s="28"/>
      <c r="R81" s="28"/>
      <c r="S81" s="28"/>
      <c r="T81" s="28"/>
    </row>
    <row r="82" spans="1:20" ht="15.75" customHeight="1">
      <c r="A82" s="28"/>
      <c r="B82" s="28"/>
      <c r="C82" s="28"/>
      <c r="D82" s="28"/>
      <c r="E82" s="28"/>
      <c r="F82" s="28"/>
      <c r="G82" s="28"/>
      <c r="H82" s="28"/>
      <c r="I82" s="28"/>
      <c r="J82" s="28"/>
      <c r="K82" s="28"/>
      <c r="L82" s="28"/>
      <c r="M82" s="28"/>
      <c r="N82" s="28"/>
      <c r="O82" s="28"/>
      <c r="P82" s="28"/>
      <c r="Q82" s="28"/>
      <c r="R82" s="28"/>
      <c r="S82" s="28"/>
      <c r="T82" s="28"/>
    </row>
    <row r="83" spans="1:20" ht="15.75" customHeight="1">
      <c r="A83" s="28"/>
      <c r="B83" s="28"/>
      <c r="C83" s="28"/>
      <c r="D83" s="28"/>
      <c r="E83" s="28"/>
      <c r="F83" s="28"/>
      <c r="G83" s="28"/>
      <c r="H83" s="28"/>
      <c r="I83" s="28"/>
      <c r="J83" s="28"/>
      <c r="K83" s="28"/>
      <c r="L83" s="28"/>
      <c r="M83" s="28"/>
      <c r="N83" s="28"/>
      <c r="O83" s="28"/>
      <c r="P83" s="28"/>
      <c r="Q83" s="28"/>
      <c r="R83" s="28"/>
      <c r="S83" s="28"/>
      <c r="T83" s="28"/>
    </row>
    <row r="84" spans="1:20" ht="15.75" customHeight="1">
      <c r="A84" s="28"/>
      <c r="B84" s="28"/>
      <c r="C84" s="28"/>
      <c r="D84" s="28"/>
      <c r="E84" s="28"/>
      <c r="F84" s="28"/>
      <c r="G84" s="28"/>
      <c r="H84" s="28"/>
      <c r="I84" s="28"/>
      <c r="J84" s="28"/>
      <c r="K84" s="28"/>
      <c r="L84" s="28"/>
      <c r="M84" s="28"/>
      <c r="N84" s="28"/>
      <c r="O84" s="28"/>
      <c r="P84" s="28"/>
      <c r="Q84" s="28"/>
      <c r="R84" s="28"/>
      <c r="S84" s="28"/>
      <c r="T84" s="28"/>
    </row>
    <row r="85" spans="1:20" ht="15.75" customHeight="1">
      <c r="A85" s="28"/>
      <c r="B85" s="28"/>
      <c r="C85" s="28"/>
      <c r="D85" s="28"/>
      <c r="E85" s="28"/>
      <c r="F85" s="28"/>
      <c r="G85" s="28"/>
      <c r="H85" s="28"/>
      <c r="I85" s="28"/>
      <c r="J85" s="28"/>
      <c r="K85" s="28"/>
      <c r="L85" s="28"/>
      <c r="M85" s="28"/>
      <c r="N85" s="28"/>
      <c r="O85" s="28"/>
      <c r="P85" s="28"/>
      <c r="Q85" s="28"/>
      <c r="R85" s="28"/>
      <c r="S85" s="28"/>
      <c r="T85" s="28"/>
    </row>
    <row r="86" spans="1:20" ht="15.75" customHeight="1">
      <c r="A86" s="28"/>
      <c r="B86" s="28"/>
      <c r="C86" s="28"/>
      <c r="D86" s="28"/>
      <c r="E86" s="28"/>
      <c r="F86" s="28"/>
      <c r="G86" s="28"/>
      <c r="H86" s="28"/>
      <c r="I86" s="28"/>
      <c r="J86" s="28"/>
      <c r="K86" s="28"/>
      <c r="L86" s="28"/>
      <c r="M86" s="28"/>
      <c r="N86" s="28"/>
      <c r="O86" s="28"/>
      <c r="P86" s="28"/>
      <c r="Q86" s="28"/>
      <c r="R86" s="28"/>
      <c r="S86" s="28"/>
      <c r="T86" s="28"/>
    </row>
    <row r="87" spans="1:20" ht="15.75" customHeight="1">
      <c r="A87" s="28"/>
      <c r="B87" s="28"/>
      <c r="C87" s="28"/>
      <c r="D87" s="28"/>
      <c r="E87" s="28"/>
      <c r="F87" s="28"/>
      <c r="G87" s="28"/>
      <c r="H87" s="28"/>
      <c r="I87" s="28"/>
      <c r="J87" s="28"/>
      <c r="K87" s="28"/>
      <c r="L87" s="28"/>
      <c r="M87" s="28"/>
      <c r="N87" s="28"/>
      <c r="O87" s="28"/>
      <c r="P87" s="28"/>
      <c r="Q87" s="28"/>
      <c r="R87" s="28"/>
      <c r="S87" s="28"/>
      <c r="T87" s="28"/>
    </row>
    <row r="88" spans="1:20" ht="15.75" customHeight="1">
      <c r="A88" s="28"/>
      <c r="B88" s="28"/>
      <c r="C88" s="28"/>
      <c r="D88" s="28"/>
      <c r="E88" s="28"/>
      <c r="F88" s="28"/>
      <c r="G88" s="28"/>
      <c r="H88" s="28"/>
      <c r="I88" s="28"/>
      <c r="J88" s="28"/>
      <c r="K88" s="28"/>
      <c r="L88" s="28"/>
      <c r="M88" s="28"/>
      <c r="N88" s="28"/>
      <c r="O88" s="28"/>
      <c r="P88" s="28"/>
      <c r="Q88" s="28"/>
      <c r="R88" s="28"/>
      <c r="S88" s="28"/>
      <c r="T88" s="28"/>
    </row>
    <row r="89" spans="1:20" ht="15.75" customHeight="1">
      <c r="A89" s="28"/>
      <c r="B89" s="28"/>
      <c r="C89" s="28"/>
      <c r="D89" s="28"/>
      <c r="E89" s="28"/>
      <c r="F89" s="28"/>
      <c r="G89" s="28"/>
      <c r="H89" s="28"/>
      <c r="I89" s="28"/>
      <c r="J89" s="28"/>
      <c r="K89" s="28"/>
      <c r="L89" s="28"/>
      <c r="M89" s="28"/>
      <c r="N89" s="28"/>
      <c r="O89" s="28"/>
      <c r="P89" s="28"/>
      <c r="Q89" s="28"/>
      <c r="R89" s="28"/>
      <c r="S89" s="28"/>
      <c r="T89" s="28"/>
    </row>
    <row r="90" spans="1:20" ht="15.75" customHeight="1">
      <c r="A90" s="28"/>
      <c r="B90" s="28"/>
      <c r="C90" s="28"/>
      <c r="D90" s="28"/>
      <c r="E90" s="28"/>
      <c r="F90" s="28"/>
      <c r="G90" s="28"/>
      <c r="H90" s="28"/>
      <c r="I90" s="28"/>
      <c r="J90" s="28"/>
      <c r="K90" s="28"/>
      <c r="L90" s="28"/>
      <c r="M90" s="28"/>
      <c r="N90" s="28"/>
      <c r="O90" s="28"/>
      <c r="P90" s="28"/>
      <c r="Q90" s="28"/>
      <c r="R90" s="28"/>
      <c r="S90" s="28"/>
      <c r="T90" s="28"/>
    </row>
    <row r="91" spans="1:20" ht="15.75" customHeight="1">
      <c r="A91" s="28"/>
      <c r="B91" s="28"/>
      <c r="C91" s="28"/>
      <c r="D91" s="28"/>
      <c r="E91" s="28"/>
      <c r="F91" s="28"/>
      <c r="G91" s="28"/>
      <c r="H91" s="28"/>
      <c r="I91" s="28"/>
      <c r="J91" s="28"/>
      <c r="K91" s="28"/>
      <c r="L91" s="28"/>
      <c r="M91" s="28"/>
      <c r="N91" s="28"/>
      <c r="O91" s="28"/>
      <c r="P91" s="28"/>
      <c r="Q91" s="28"/>
      <c r="R91" s="28"/>
      <c r="S91" s="28"/>
      <c r="T91" s="28"/>
    </row>
    <row r="92" spans="1:20" ht="15.75" customHeight="1">
      <c r="A92" s="28"/>
      <c r="B92" s="28"/>
      <c r="C92" s="28"/>
      <c r="D92" s="28"/>
      <c r="E92" s="28"/>
      <c r="F92" s="28"/>
      <c r="G92" s="28"/>
      <c r="H92" s="28"/>
      <c r="I92" s="28"/>
      <c r="J92" s="28"/>
      <c r="K92" s="28"/>
      <c r="L92" s="28"/>
      <c r="M92" s="28"/>
      <c r="N92" s="28"/>
      <c r="O92" s="28"/>
      <c r="P92" s="28"/>
      <c r="Q92" s="28"/>
      <c r="R92" s="28"/>
      <c r="S92" s="28"/>
      <c r="T92" s="28"/>
    </row>
    <row r="93" spans="1:20" ht="15.75" customHeight="1">
      <c r="A93" s="28"/>
      <c r="B93" s="28"/>
      <c r="C93" s="28"/>
      <c r="D93" s="28"/>
      <c r="E93" s="28"/>
      <c r="F93" s="28"/>
      <c r="G93" s="28"/>
      <c r="H93" s="28"/>
      <c r="I93" s="28"/>
      <c r="J93" s="28"/>
      <c r="K93" s="28"/>
      <c r="L93" s="28"/>
      <c r="M93" s="28"/>
      <c r="N93" s="28"/>
      <c r="O93" s="28"/>
      <c r="P93" s="28"/>
      <c r="Q93" s="28"/>
      <c r="R93" s="28"/>
      <c r="S93" s="28"/>
      <c r="T93" s="28"/>
    </row>
    <row r="94" spans="1:20" ht="15.75" customHeight="1">
      <c r="A94" s="28"/>
      <c r="B94" s="28"/>
      <c r="C94" s="28"/>
      <c r="D94" s="28"/>
      <c r="E94" s="28"/>
      <c r="F94" s="28"/>
      <c r="G94" s="28"/>
      <c r="H94" s="28"/>
      <c r="I94" s="28"/>
      <c r="J94" s="28"/>
      <c r="K94" s="28"/>
      <c r="L94" s="28"/>
      <c r="M94" s="28"/>
      <c r="N94" s="28"/>
      <c r="O94" s="28"/>
      <c r="P94" s="28"/>
      <c r="Q94" s="28"/>
      <c r="R94" s="28"/>
      <c r="S94" s="28"/>
      <c r="T94" s="28"/>
    </row>
    <row r="95" spans="1:20" ht="15.75" customHeight="1">
      <c r="A95" s="28"/>
      <c r="B95" s="28"/>
      <c r="C95" s="28"/>
      <c r="D95" s="28"/>
      <c r="E95" s="28"/>
      <c r="F95" s="28"/>
      <c r="G95" s="28"/>
      <c r="H95" s="28"/>
      <c r="I95" s="28"/>
      <c r="J95" s="28"/>
      <c r="K95" s="28"/>
      <c r="L95" s="28"/>
      <c r="M95" s="28"/>
      <c r="N95" s="28"/>
      <c r="O95" s="28"/>
      <c r="P95" s="28"/>
      <c r="Q95" s="28"/>
      <c r="R95" s="28"/>
      <c r="S95" s="28"/>
      <c r="T95" s="28"/>
    </row>
    <row r="96" spans="1:20" ht="15.75" customHeight="1">
      <c r="A96" s="28"/>
      <c r="B96" s="28"/>
      <c r="C96" s="28"/>
      <c r="D96" s="28"/>
      <c r="E96" s="28"/>
      <c r="F96" s="28"/>
      <c r="G96" s="28"/>
      <c r="H96" s="28"/>
      <c r="I96" s="28"/>
      <c r="J96" s="28"/>
      <c r="K96" s="28"/>
      <c r="L96" s="28"/>
      <c r="M96" s="28"/>
      <c r="N96" s="28"/>
      <c r="O96" s="28"/>
      <c r="P96" s="28"/>
      <c r="Q96" s="28"/>
      <c r="R96" s="28"/>
      <c r="S96" s="28"/>
      <c r="T96" s="28"/>
    </row>
    <row r="97" spans="1:20" ht="15.75" customHeight="1">
      <c r="A97" s="28"/>
      <c r="B97" s="28"/>
      <c r="C97" s="28"/>
      <c r="D97" s="28"/>
      <c r="E97" s="28"/>
      <c r="F97" s="28"/>
      <c r="G97" s="28"/>
      <c r="H97" s="28"/>
      <c r="I97" s="28"/>
      <c r="J97" s="28"/>
      <c r="K97" s="28"/>
      <c r="L97" s="28"/>
      <c r="M97" s="28"/>
      <c r="N97" s="28"/>
      <c r="O97" s="28"/>
      <c r="P97" s="28"/>
      <c r="Q97" s="28"/>
      <c r="R97" s="28"/>
      <c r="S97" s="28"/>
      <c r="T97" s="28"/>
    </row>
    <row r="98" spans="1:20" ht="15.75" customHeight="1">
      <c r="A98" s="28"/>
      <c r="B98" s="28"/>
      <c r="C98" s="28"/>
      <c r="D98" s="28"/>
      <c r="E98" s="28"/>
      <c r="F98" s="28"/>
      <c r="G98" s="28"/>
      <c r="H98" s="28"/>
      <c r="I98" s="28"/>
      <c r="J98" s="28"/>
      <c r="K98" s="28"/>
      <c r="L98" s="28"/>
      <c r="M98" s="28"/>
      <c r="N98" s="28"/>
      <c r="O98" s="28"/>
      <c r="P98" s="28"/>
      <c r="Q98" s="28"/>
      <c r="R98" s="28"/>
      <c r="S98" s="28"/>
      <c r="T98" s="28"/>
    </row>
    <row r="99" spans="1:20" ht="15.75" customHeight="1">
      <c r="A99" s="28"/>
      <c r="B99" s="28"/>
      <c r="C99" s="28"/>
      <c r="D99" s="28"/>
      <c r="E99" s="28"/>
      <c r="F99" s="28"/>
      <c r="G99" s="28"/>
      <c r="H99" s="28"/>
      <c r="I99" s="28"/>
      <c r="J99" s="28"/>
      <c r="K99" s="28"/>
      <c r="L99" s="28"/>
      <c r="M99" s="28"/>
      <c r="N99" s="28"/>
      <c r="O99" s="28"/>
      <c r="P99" s="28"/>
      <c r="Q99" s="28"/>
      <c r="R99" s="28"/>
      <c r="S99" s="28"/>
      <c r="T99" s="28"/>
    </row>
    <row r="100" spans="1:20" ht="15.75" customHeight="1">
      <c r="A100" s="28"/>
      <c r="B100" s="28"/>
      <c r="C100" s="28"/>
      <c r="D100" s="28"/>
      <c r="E100" s="28"/>
      <c r="F100" s="28"/>
      <c r="G100" s="28"/>
      <c r="H100" s="28"/>
      <c r="I100" s="28"/>
      <c r="J100" s="28"/>
      <c r="K100" s="28"/>
      <c r="L100" s="28"/>
      <c r="M100" s="28"/>
      <c r="N100" s="28"/>
      <c r="O100" s="28"/>
      <c r="P100" s="28"/>
      <c r="Q100" s="28"/>
      <c r="R100" s="28"/>
      <c r="S100" s="28"/>
      <c r="T100" s="28"/>
    </row>
  </sheetData>
  <mergeCells count="1">
    <mergeCell ref="Q7:T7"/>
  </mergeCells>
  <pageMargins left="0.7" right="0.7" top="0.75" bottom="0.75" header="0" footer="0"/>
  <pageSetup paperSize="9" orientation="portrait"/>
  <drawing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0"/>
  <sheetViews>
    <sheetView showGridLines="0" workbookViewId="0"/>
  </sheetViews>
  <sheetFormatPr defaultColWidth="14.42578125" defaultRowHeight="15" customHeight="1"/>
  <cols>
    <col min="1" max="1" width="42.85546875" customWidth="1"/>
    <col min="2" max="2" width="40.28515625" customWidth="1"/>
    <col min="3" max="3" width="29.7109375" customWidth="1"/>
    <col min="4" max="4" width="27.7109375" customWidth="1"/>
    <col min="5" max="5" width="36.140625" customWidth="1"/>
    <col min="6" max="6" width="27" customWidth="1"/>
    <col min="7" max="7" width="58" customWidth="1"/>
    <col min="8" max="8" width="59.85546875" customWidth="1"/>
    <col min="9" max="9" width="57.85546875" customWidth="1"/>
    <col min="10" max="11" width="10.7109375" customWidth="1"/>
  </cols>
  <sheetData>
    <row r="1" spans="1:11" ht="15.75" customHeight="1">
      <c r="A1" s="30" t="s">
        <v>473</v>
      </c>
      <c r="B1" s="30" t="s">
        <v>474</v>
      </c>
      <c r="C1" s="30" t="s">
        <v>475</v>
      </c>
      <c r="D1" s="30" t="s">
        <v>476</v>
      </c>
      <c r="E1" s="30" t="s">
        <v>22</v>
      </c>
      <c r="F1" s="30" t="s">
        <v>457</v>
      </c>
      <c r="G1" s="30" t="s">
        <v>477</v>
      </c>
      <c r="H1" s="30" t="s">
        <v>478</v>
      </c>
      <c r="I1" s="30" t="s">
        <v>459</v>
      </c>
      <c r="J1" s="28"/>
      <c r="K1" s="28"/>
    </row>
    <row r="2" spans="1:11" ht="15.75" customHeight="1">
      <c r="A2" s="31" t="s">
        <v>479</v>
      </c>
      <c r="B2" s="31" t="s">
        <v>480</v>
      </c>
      <c r="C2" s="31" t="s">
        <v>481</v>
      </c>
      <c r="D2" s="31" t="s">
        <v>482</v>
      </c>
      <c r="E2" s="31" t="s">
        <v>483</v>
      </c>
      <c r="F2" s="31" t="s">
        <v>462</v>
      </c>
      <c r="G2" s="31" t="s">
        <v>484</v>
      </c>
      <c r="H2" s="31" t="s">
        <v>485</v>
      </c>
      <c r="I2" s="31" t="s">
        <v>486</v>
      </c>
      <c r="J2" s="28"/>
      <c r="K2" s="28"/>
    </row>
    <row r="3" spans="1:11" ht="15.75" customHeight="1">
      <c r="A3" s="31" t="s">
        <v>487</v>
      </c>
      <c r="B3" s="31" t="s">
        <v>488</v>
      </c>
      <c r="C3" s="31" t="s">
        <v>489</v>
      </c>
      <c r="D3" s="31" t="s">
        <v>490</v>
      </c>
      <c r="E3" s="31" t="s">
        <v>491</v>
      </c>
      <c r="F3" s="31" t="s">
        <v>468</v>
      </c>
      <c r="G3" s="31" t="s">
        <v>492</v>
      </c>
      <c r="H3" s="31" t="s">
        <v>493</v>
      </c>
      <c r="I3" s="31" t="s">
        <v>494</v>
      </c>
      <c r="J3" s="28"/>
      <c r="K3" s="28"/>
    </row>
    <row r="4" spans="1:11" ht="15.75" customHeight="1">
      <c r="A4" s="31" t="s">
        <v>495</v>
      </c>
      <c r="B4" s="31" t="s">
        <v>496</v>
      </c>
      <c r="C4" s="31" t="s">
        <v>497</v>
      </c>
      <c r="D4" s="31" t="s">
        <v>498</v>
      </c>
      <c r="E4" s="31" t="s">
        <v>499</v>
      </c>
      <c r="F4" s="31" t="s">
        <v>500</v>
      </c>
      <c r="G4" s="31" t="s">
        <v>501</v>
      </c>
      <c r="H4" s="31" t="s">
        <v>502</v>
      </c>
      <c r="I4" s="31" t="s">
        <v>503</v>
      </c>
      <c r="J4" s="28"/>
      <c r="K4" s="28"/>
    </row>
    <row r="5" spans="1:11" ht="15.75" customHeight="1">
      <c r="A5" s="31" t="s">
        <v>504</v>
      </c>
      <c r="B5" s="31" t="s">
        <v>505</v>
      </c>
      <c r="C5" s="31" t="s">
        <v>506</v>
      </c>
      <c r="D5" s="31" t="s">
        <v>507</v>
      </c>
      <c r="E5" s="31" t="s">
        <v>508</v>
      </c>
      <c r="F5" s="31" t="s">
        <v>509</v>
      </c>
      <c r="G5" s="31" t="s">
        <v>510</v>
      </c>
      <c r="H5" s="31" t="s">
        <v>511</v>
      </c>
      <c r="I5" s="31" t="s">
        <v>512</v>
      </c>
      <c r="J5" s="28"/>
      <c r="K5" s="28"/>
    </row>
    <row r="6" spans="1:11" ht="15.75" customHeight="1">
      <c r="A6" s="31" t="s">
        <v>513</v>
      </c>
      <c r="B6" s="31" t="s">
        <v>514</v>
      </c>
      <c r="C6" s="31" t="s">
        <v>515</v>
      </c>
      <c r="D6" s="31" t="s">
        <v>516</v>
      </c>
      <c r="E6" s="31" t="s">
        <v>517</v>
      </c>
      <c r="F6" s="31" t="s">
        <v>518</v>
      </c>
      <c r="G6" s="31" t="s">
        <v>519</v>
      </c>
      <c r="H6" s="31" t="s">
        <v>520</v>
      </c>
      <c r="I6" s="31" t="s">
        <v>521</v>
      </c>
      <c r="J6" s="28"/>
      <c r="K6" s="28"/>
    </row>
    <row r="7" spans="1:11" ht="15.75" customHeight="1">
      <c r="A7" s="31" t="s">
        <v>522</v>
      </c>
      <c r="B7" s="31" t="s">
        <v>523</v>
      </c>
      <c r="C7" s="31" t="s">
        <v>524</v>
      </c>
      <c r="D7" s="31" t="s">
        <v>525</v>
      </c>
      <c r="E7" s="31" t="s">
        <v>526</v>
      </c>
      <c r="F7" s="31" t="s">
        <v>527</v>
      </c>
      <c r="G7" s="31" t="s">
        <v>528</v>
      </c>
      <c r="H7" s="31" t="s">
        <v>529</v>
      </c>
      <c r="I7" s="31" t="s">
        <v>530</v>
      </c>
      <c r="J7" s="28"/>
      <c r="K7" s="28"/>
    </row>
    <row r="8" spans="1:11" ht="15.75" customHeight="1">
      <c r="A8" s="31" t="s">
        <v>531</v>
      </c>
      <c r="B8" s="31" t="s">
        <v>532</v>
      </c>
      <c r="C8" s="31" t="s">
        <v>533</v>
      </c>
      <c r="D8" s="31" t="s">
        <v>534</v>
      </c>
      <c r="E8" s="31" t="s">
        <v>535</v>
      </c>
      <c r="F8" s="31" t="s">
        <v>536</v>
      </c>
      <c r="G8" s="31" t="s">
        <v>537</v>
      </c>
      <c r="H8" s="31" t="s">
        <v>538</v>
      </c>
      <c r="I8" s="31"/>
      <c r="J8" s="28"/>
      <c r="K8" s="28"/>
    </row>
    <row r="9" spans="1:11" ht="15.75" customHeight="1">
      <c r="A9" s="31" t="s">
        <v>539</v>
      </c>
      <c r="B9" s="31" t="s">
        <v>540</v>
      </c>
      <c r="C9" s="31" t="s">
        <v>541</v>
      </c>
      <c r="D9" s="31" t="s">
        <v>542</v>
      </c>
      <c r="E9" s="31" t="s">
        <v>543</v>
      </c>
      <c r="F9" s="31" t="s">
        <v>544</v>
      </c>
      <c r="G9" s="31" t="s">
        <v>545</v>
      </c>
      <c r="H9" s="31" t="s">
        <v>546</v>
      </c>
      <c r="I9" s="31"/>
      <c r="J9" s="28"/>
      <c r="K9" s="28"/>
    </row>
    <row r="10" spans="1:11" ht="15.75" customHeight="1">
      <c r="A10" s="31" t="s">
        <v>547</v>
      </c>
      <c r="B10" s="31" t="s">
        <v>548</v>
      </c>
      <c r="C10" s="31" t="s">
        <v>549</v>
      </c>
      <c r="D10" s="31" t="s">
        <v>550</v>
      </c>
      <c r="E10" s="31"/>
      <c r="F10" s="31" t="s">
        <v>551</v>
      </c>
      <c r="G10" s="31" t="s">
        <v>552</v>
      </c>
      <c r="H10" s="31" t="s">
        <v>553</v>
      </c>
      <c r="I10" s="31"/>
      <c r="J10" s="28"/>
      <c r="K10" s="28"/>
    </row>
    <row r="11" spans="1:11" ht="15.75" customHeight="1">
      <c r="A11" s="31" t="s">
        <v>554</v>
      </c>
      <c r="B11" s="31" t="s">
        <v>555</v>
      </c>
      <c r="C11" s="31" t="s">
        <v>556</v>
      </c>
      <c r="D11" s="31" t="s">
        <v>557</v>
      </c>
      <c r="E11" s="31"/>
      <c r="F11" s="31" t="s">
        <v>470</v>
      </c>
      <c r="G11" s="31" t="s">
        <v>558</v>
      </c>
      <c r="H11" s="31" t="s">
        <v>559</v>
      </c>
      <c r="I11" s="31"/>
      <c r="J11" s="28"/>
      <c r="K11" s="28"/>
    </row>
    <row r="12" spans="1:11" ht="15.75" customHeight="1">
      <c r="A12" s="31" t="s">
        <v>560</v>
      </c>
      <c r="B12" s="31" t="s">
        <v>561</v>
      </c>
      <c r="C12" s="31" t="s">
        <v>562</v>
      </c>
      <c r="D12" s="31" t="s">
        <v>563</v>
      </c>
      <c r="E12" s="31"/>
      <c r="F12" s="31" t="s">
        <v>564</v>
      </c>
      <c r="G12" s="31" t="s">
        <v>565</v>
      </c>
      <c r="H12" s="31" t="s">
        <v>566</v>
      </c>
      <c r="I12" s="31"/>
      <c r="J12" s="28"/>
      <c r="K12" s="28"/>
    </row>
    <row r="13" spans="1:11" ht="15.75" customHeight="1">
      <c r="A13" s="31" t="s">
        <v>567</v>
      </c>
      <c r="B13" s="31" t="s">
        <v>568</v>
      </c>
      <c r="C13" s="31" t="s">
        <v>569</v>
      </c>
      <c r="D13" s="31" t="s">
        <v>570</v>
      </c>
      <c r="E13" s="31"/>
      <c r="F13" s="31" t="s">
        <v>571</v>
      </c>
      <c r="G13" s="31" t="s">
        <v>572</v>
      </c>
      <c r="H13" s="31" t="s">
        <v>573</v>
      </c>
      <c r="I13" s="31"/>
      <c r="J13" s="28"/>
      <c r="K13" s="28"/>
    </row>
    <row r="14" spans="1:11" ht="15.75" customHeight="1">
      <c r="A14" s="31" t="s">
        <v>574</v>
      </c>
      <c r="B14" s="31" t="s">
        <v>575</v>
      </c>
      <c r="C14" s="31"/>
      <c r="D14" s="31" t="s">
        <v>576</v>
      </c>
      <c r="E14" s="31"/>
      <c r="F14" s="31" t="s">
        <v>577</v>
      </c>
      <c r="G14" s="31" t="s">
        <v>578</v>
      </c>
      <c r="H14" s="31" t="s">
        <v>579</v>
      </c>
      <c r="I14" s="31"/>
      <c r="J14" s="28"/>
      <c r="K14" s="28"/>
    </row>
    <row r="15" spans="1:11" ht="15.75" customHeight="1">
      <c r="A15" s="31" t="s">
        <v>580</v>
      </c>
      <c r="B15" s="31" t="s">
        <v>581</v>
      </c>
      <c r="C15" s="31"/>
      <c r="D15" s="31" t="s">
        <v>582</v>
      </c>
      <c r="E15" s="31"/>
      <c r="F15" s="31" t="s">
        <v>583</v>
      </c>
      <c r="G15" s="31" t="s">
        <v>584</v>
      </c>
      <c r="H15" s="31" t="s">
        <v>585</v>
      </c>
      <c r="I15" s="31"/>
      <c r="J15" s="28"/>
      <c r="K15" s="28"/>
    </row>
    <row r="16" spans="1:11" ht="15.75" customHeight="1">
      <c r="A16" s="31" t="s">
        <v>586</v>
      </c>
      <c r="B16" s="31" t="s">
        <v>587</v>
      </c>
      <c r="C16" s="31"/>
      <c r="D16" s="31" t="s">
        <v>588</v>
      </c>
      <c r="E16" s="31"/>
      <c r="F16" s="31" t="s">
        <v>589</v>
      </c>
      <c r="G16" s="31" t="s">
        <v>590</v>
      </c>
      <c r="H16" s="31" t="s">
        <v>591</v>
      </c>
      <c r="I16" s="31"/>
      <c r="J16" s="28"/>
      <c r="K16" s="28"/>
    </row>
    <row r="17" spans="1:11" ht="15.75" customHeight="1">
      <c r="A17" s="31" t="s">
        <v>592</v>
      </c>
      <c r="B17" s="31" t="s">
        <v>593</v>
      </c>
      <c r="C17" s="31"/>
      <c r="D17" s="31" t="s">
        <v>594</v>
      </c>
      <c r="E17" s="31"/>
      <c r="F17" s="31" t="s">
        <v>595</v>
      </c>
      <c r="G17" s="31" t="s">
        <v>596</v>
      </c>
      <c r="H17" s="31" t="s">
        <v>597</v>
      </c>
      <c r="I17" s="31"/>
      <c r="J17" s="28"/>
      <c r="K17" s="28"/>
    </row>
    <row r="18" spans="1:11" ht="15.75" customHeight="1">
      <c r="A18" s="31" t="s">
        <v>598</v>
      </c>
      <c r="B18" s="31" t="s">
        <v>599</v>
      </c>
      <c r="C18" s="31"/>
      <c r="D18" s="31"/>
      <c r="E18" s="31"/>
      <c r="F18" s="31" t="s">
        <v>600</v>
      </c>
      <c r="G18" s="31" t="s">
        <v>601</v>
      </c>
      <c r="H18" s="31" t="s">
        <v>602</v>
      </c>
      <c r="I18" s="31"/>
      <c r="J18" s="28"/>
      <c r="K18" s="28"/>
    </row>
    <row r="19" spans="1:11" ht="15.75" customHeight="1">
      <c r="A19" s="31" t="s">
        <v>603</v>
      </c>
      <c r="B19" s="31" t="s">
        <v>604</v>
      </c>
      <c r="C19" s="31"/>
      <c r="D19" s="31"/>
      <c r="E19" s="31"/>
      <c r="F19" s="31"/>
      <c r="G19" s="31"/>
      <c r="H19" s="31"/>
      <c r="I19" s="31"/>
      <c r="J19" s="28"/>
      <c r="K19" s="28"/>
    </row>
    <row r="20" spans="1:11" ht="15.75" customHeight="1">
      <c r="A20" s="31" t="s">
        <v>605</v>
      </c>
      <c r="B20" s="31" t="s">
        <v>606</v>
      </c>
      <c r="C20" s="31"/>
      <c r="D20" s="31"/>
      <c r="E20" s="31"/>
      <c r="F20" s="31"/>
      <c r="G20" s="31"/>
      <c r="H20" s="31"/>
      <c r="I20" s="31"/>
      <c r="J20" s="28"/>
      <c r="K20" s="28"/>
    </row>
    <row r="21" spans="1:11" ht="15.75" customHeight="1">
      <c r="A21" s="31"/>
      <c r="B21" s="31" t="s">
        <v>607</v>
      </c>
      <c r="C21" s="31"/>
      <c r="D21" s="31"/>
      <c r="E21" s="31"/>
      <c r="F21" s="31"/>
      <c r="G21" s="31"/>
      <c r="H21" s="31"/>
      <c r="I21" s="31"/>
      <c r="J21" s="28"/>
      <c r="K21" s="28"/>
    </row>
    <row r="22" spans="1:11" ht="15.75" customHeight="1">
      <c r="A22" s="28"/>
      <c r="B22" s="28"/>
      <c r="C22" s="28"/>
      <c r="D22" s="28"/>
      <c r="E22" s="28"/>
      <c r="F22" s="28"/>
      <c r="G22" s="28"/>
      <c r="H22" s="28"/>
      <c r="I22" s="28"/>
      <c r="J22" s="28"/>
      <c r="K22" s="28"/>
    </row>
    <row r="23" spans="1:11" ht="15.75" customHeight="1">
      <c r="A23" s="28"/>
      <c r="B23" s="28"/>
      <c r="C23" s="28"/>
      <c r="D23" s="28"/>
      <c r="E23" s="28"/>
      <c r="F23" s="28"/>
      <c r="G23" s="28"/>
      <c r="H23" s="28"/>
      <c r="I23" s="28"/>
      <c r="J23" s="28"/>
      <c r="K23" s="28"/>
    </row>
    <row r="24" spans="1:11" ht="15.75" customHeight="1">
      <c r="A24" s="28"/>
      <c r="B24" s="28"/>
      <c r="C24" s="28"/>
      <c r="D24" s="28"/>
      <c r="E24" s="28"/>
      <c r="F24" s="28"/>
      <c r="G24" s="28"/>
      <c r="H24" s="28"/>
      <c r="I24" s="28"/>
      <c r="J24" s="28"/>
      <c r="K24" s="28"/>
    </row>
    <row r="25" spans="1:11" ht="15.75" customHeight="1">
      <c r="A25" s="28"/>
      <c r="B25" s="28"/>
      <c r="C25" s="28"/>
      <c r="D25" s="28"/>
      <c r="E25" s="28"/>
      <c r="F25" s="28"/>
      <c r="G25" s="28"/>
      <c r="H25" s="28"/>
      <c r="I25" s="28"/>
      <c r="J25" s="28"/>
      <c r="K25" s="28"/>
    </row>
    <row r="26" spans="1:11" ht="15.75" customHeight="1">
      <c r="A26" s="28"/>
      <c r="B26" s="28"/>
      <c r="C26" s="28"/>
      <c r="D26" s="28"/>
      <c r="E26" s="28"/>
      <c r="F26" s="28"/>
      <c r="G26" s="28"/>
      <c r="H26" s="28"/>
      <c r="I26" s="28"/>
      <c r="J26" s="28"/>
      <c r="K26" s="28"/>
    </row>
    <row r="27" spans="1:11" ht="15.75" customHeight="1">
      <c r="A27" s="28"/>
      <c r="B27" s="28"/>
      <c r="C27" s="28"/>
      <c r="D27" s="28"/>
      <c r="E27" s="28"/>
      <c r="F27" s="28"/>
      <c r="G27" s="28"/>
      <c r="H27" s="28"/>
      <c r="I27" s="28"/>
      <c r="J27" s="28"/>
      <c r="K27" s="28"/>
    </row>
    <row r="28" spans="1:11" ht="15.75" customHeight="1">
      <c r="A28" s="28"/>
      <c r="B28" s="28"/>
      <c r="C28" s="28"/>
      <c r="D28" s="28"/>
      <c r="E28" s="28"/>
      <c r="F28" s="28"/>
      <c r="G28" s="28"/>
      <c r="H28" s="28"/>
      <c r="I28" s="28"/>
      <c r="J28" s="28"/>
      <c r="K28" s="28"/>
    </row>
    <row r="29" spans="1:11" ht="15.75" customHeight="1">
      <c r="A29" s="28"/>
      <c r="B29" s="28"/>
      <c r="C29" s="28"/>
      <c r="D29" s="28"/>
      <c r="E29" s="28"/>
      <c r="F29" s="28"/>
      <c r="G29" s="28"/>
      <c r="H29" s="28"/>
      <c r="I29" s="28"/>
      <c r="J29" s="28"/>
      <c r="K29" s="28"/>
    </row>
    <row r="30" spans="1:11" ht="15.75" customHeight="1">
      <c r="A30" s="28"/>
      <c r="B30" s="28"/>
      <c r="C30" s="28"/>
      <c r="D30" s="28"/>
      <c r="E30" s="28"/>
      <c r="F30" s="28"/>
      <c r="G30" s="28"/>
      <c r="H30" s="28"/>
      <c r="I30" s="28"/>
      <c r="J30" s="28"/>
      <c r="K30" s="28"/>
    </row>
    <row r="31" spans="1:11" ht="15.75" customHeight="1">
      <c r="A31" s="28"/>
      <c r="B31" s="28"/>
      <c r="C31" s="28"/>
      <c r="D31" s="28"/>
      <c r="E31" s="28"/>
      <c r="F31" s="28"/>
      <c r="G31" s="28"/>
      <c r="H31" s="28"/>
      <c r="I31" s="28"/>
      <c r="J31" s="28"/>
      <c r="K31" s="28"/>
    </row>
    <row r="32" spans="1:11" ht="15.75" customHeight="1">
      <c r="A32" s="28"/>
      <c r="B32" s="28"/>
      <c r="C32" s="28"/>
      <c r="D32" s="28"/>
      <c r="E32" s="28"/>
      <c r="F32" s="28"/>
      <c r="G32" s="28"/>
      <c r="H32" s="28"/>
      <c r="I32" s="28"/>
      <c r="J32" s="28"/>
      <c r="K32" s="28"/>
    </row>
    <row r="33" spans="1:11" ht="15.75" customHeight="1">
      <c r="A33" s="28"/>
      <c r="B33" s="28"/>
      <c r="C33" s="28"/>
      <c r="D33" s="28"/>
      <c r="E33" s="28"/>
      <c r="F33" s="28"/>
      <c r="G33" s="28"/>
      <c r="H33" s="28"/>
      <c r="I33" s="28"/>
      <c r="J33" s="28"/>
      <c r="K33" s="28"/>
    </row>
    <row r="34" spans="1:11" ht="15.75" customHeight="1">
      <c r="A34" s="28"/>
      <c r="B34" s="28"/>
      <c r="C34" s="28"/>
      <c r="D34" s="28"/>
      <c r="E34" s="28"/>
      <c r="F34" s="28"/>
      <c r="G34" s="28"/>
      <c r="H34" s="28"/>
      <c r="I34" s="28"/>
      <c r="J34" s="28"/>
      <c r="K34" s="28"/>
    </row>
    <row r="35" spans="1:11" ht="15.75" customHeight="1">
      <c r="A35" s="28"/>
      <c r="B35" s="28"/>
      <c r="C35" s="28"/>
      <c r="D35" s="28"/>
      <c r="E35" s="28"/>
      <c r="F35" s="28"/>
      <c r="G35" s="28"/>
      <c r="H35" s="28"/>
      <c r="I35" s="28"/>
      <c r="J35" s="28"/>
      <c r="K35" s="28"/>
    </row>
    <row r="36" spans="1:11" ht="15.75" customHeight="1">
      <c r="A36" s="28"/>
      <c r="B36" s="28"/>
      <c r="C36" s="28"/>
      <c r="D36" s="28"/>
      <c r="E36" s="28"/>
      <c r="F36" s="28"/>
      <c r="G36" s="28"/>
      <c r="H36" s="28"/>
      <c r="I36" s="28"/>
      <c r="J36" s="28"/>
      <c r="K36" s="28"/>
    </row>
    <row r="37" spans="1:11" ht="15.75" customHeight="1">
      <c r="A37" s="28"/>
      <c r="B37" s="28"/>
      <c r="C37" s="28"/>
      <c r="D37" s="28"/>
      <c r="E37" s="28"/>
      <c r="F37" s="28"/>
      <c r="G37" s="28"/>
      <c r="H37" s="28"/>
      <c r="I37" s="28"/>
      <c r="J37" s="28"/>
      <c r="K37" s="28"/>
    </row>
    <row r="38" spans="1:11" ht="15.75" customHeight="1">
      <c r="A38" s="28"/>
      <c r="B38" s="28"/>
      <c r="C38" s="28"/>
      <c r="D38" s="28"/>
      <c r="E38" s="28"/>
      <c r="F38" s="28"/>
      <c r="G38" s="28"/>
      <c r="H38" s="28"/>
      <c r="I38" s="28"/>
      <c r="J38" s="28"/>
      <c r="K38" s="28"/>
    </row>
    <row r="39" spans="1:11" ht="15.75" customHeight="1">
      <c r="A39" s="28"/>
      <c r="B39" s="28"/>
      <c r="C39" s="28"/>
      <c r="D39" s="28"/>
      <c r="E39" s="28"/>
      <c r="F39" s="28"/>
      <c r="G39" s="28"/>
      <c r="H39" s="28"/>
      <c r="I39" s="28"/>
      <c r="J39" s="28"/>
      <c r="K39" s="28"/>
    </row>
    <row r="40" spans="1:11" ht="15.75" customHeight="1">
      <c r="A40" s="28"/>
      <c r="B40" s="28"/>
      <c r="C40" s="28"/>
      <c r="D40" s="28"/>
      <c r="E40" s="28"/>
      <c r="F40" s="28"/>
      <c r="G40" s="28"/>
      <c r="H40" s="28"/>
      <c r="I40" s="28"/>
      <c r="J40" s="28"/>
      <c r="K40" s="28"/>
    </row>
    <row r="41" spans="1:11" ht="15.75" customHeight="1">
      <c r="A41" s="28"/>
      <c r="B41" s="28"/>
      <c r="C41" s="28"/>
      <c r="D41" s="28"/>
      <c r="E41" s="28"/>
      <c r="F41" s="28"/>
      <c r="G41" s="28"/>
      <c r="H41" s="28"/>
      <c r="I41" s="28"/>
      <c r="J41" s="28"/>
      <c r="K41" s="28"/>
    </row>
    <row r="42" spans="1:11" ht="15.75" customHeight="1">
      <c r="A42" s="28"/>
      <c r="B42" s="28"/>
      <c r="C42" s="28"/>
      <c r="D42" s="28"/>
      <c r="E42" s="28"/>
      <c r="F42" s="28"/>
      <c r="G42" s="28"/>
      <c r="H42" s="28"/>
      <c r="I42" s="28"/>
      <c r="J42" s="28"/>
      <c r="K42" s="28"/>
    </row>
    <row r="43" spans="1:11" ht="15.75" customHeight="1">
      <c r="A43" s="28"/>
      <c r="B43" s="28"/>
      <c r="C43" s="28"/>
      <c r="D43" s="28"/>
      <c r="E43" s="28"/>
      <c r="F43" s="28"/>
      <c r="G43" s="28"/>
      <c r="H43" s="28"/>
      <c r="I43" s="28"/>
      <c r="J43" s="28"/>
      <c r="K43" s="28"/>
    </row>
    <row r="44" spans="1:11" ht="15.75" customHeight="1">
      <c r="A44" s="28"/>
      <c r="B44" s="28"/>
      <c r="C44" s="28"/>
      <c r="D44" s="28"/>
      <c r="E44" s="28"/>
      <c r="F44" s="28"/>
      <c r="G44" s="28"/>
      <c r="H44" s="28"/>
      <c r="I44" s="28"/>
      <c r="J44" s="28"/>
      <c r="K44" s="28"/>
    </row>
    <row r="45" spans="1:11" ht="15.75" customHeight="1">
      <c r="A45" s="28"/>
      <c r="B45" s="28"/>
      <c r="C45" s="28"/>
      <c r="D45" s="28"/>
      <c r="E45" s="28"/>
      <c r="F45" s="28"/>
      <c r="G45" s="28"/>
      <c r="H45" s="28"/>
      <c r="I45" s="28"/>
      <c r="J45" s="28"/>
      <c r="K45" s="28"/>
    </row>
    <row r="46" spans="1:11" ht="15.75" customHeight="1">
      <c r="A46" s="28"/>
      <c r="B46" s="28"/>
      <c r="C46" s="28"/>
      <c r="D46" s="28"/>
      <c r="E46" s="28"/>
      <c r="F46" s="28"/>
      <c r="G46" s="28"/>
      <c r="H46" s="28"/>
      <c r="I46" s="28"/>
      <c r="J46" s="28"/>
      <c r="K46" s="28"/>
    </row>
    <row r="47" spans="1:11" ht="15.75" customHeight="1">
      <c r="A47" s="28"/>
      <c r="B47" s="28"/>
      <c r="C47" s="28"/>
      <c r="D47" s="28"/>
      <c r="E47" s="28"/>
      <c r="F47" s="28"/>
      <c r="G47" s="28"/>
      <c r="H47" s="28"/>
      <c r="I47" s="28"/>
      <c r="J47" s="28"/>
      <c r="K47" s="28"/>
    </row>
    <row r="48" spans="1:11" ht="15.75" customHeight="1">
      <c r="A48" s="28"/>
      <c r="B48" s="28"/>
      <c r="C48" s="28"/>
      <c r="D48" s="28"/>
      <c r="E48" s="28"/>
      <c r="F48" s="28"/>
      <c r="G48" s="28"/>
      <c r="H48" s="28"/>
      <c r="I48" s="28"/>
      <c r="J48" s="28"/>
      <c r="K48" s="28"/>
    </row>
    <row r="49" spans="1:11" ht="15.75" customHeight="1">
      <c r="A49" s="28"/>
      <c r="B49" s="28"/>
      <c r="C49" s="28"/>
      <c r="D49" s="28"/>
      <c r="E49" s="28"/>
      <c r="F49" s="28"/>
      <c r="G49" s="28"/>
      <c r="H49" s="28"/>
      <c r="I49" s="28"/>
      <c r="J49" s="28"/>
      <c r="K49" s="28"/>
    </row>
    <row r="50" spans="1:11" ht="15.75" customHeight="1">
      <c r="A50" s="28"/>
      <c r="B50" s="28"/>
      <c r="C50" s="28"/>
      <c r="D50" s="28"/>
      <c r="E50" s="28"/>
      <c r="F50" s="28"/>
      <c r="G50" s="28"/>
      <c r="H50" s="28"/>
      <c r="I50" s="28"/>
      <c r="J50" s="28"/>
      <c r="K50" s="28"/>
    </row>
    <row r="51" spans="1:11" ht="15.75" customHeight="1">
      <c r="A51" s="28"/>
      <c r="B51" s="28"/>
      <c r="C51" s="28"/>
      <c r="D51" s="28"/>
      <c r="E51" s="28"/>
      <c r="F51" s="28"/>
      <c r="G51" s="28"/>
      <c r="H51" s="28"/>
      <c r="I51" s="28"/>
      <c r="J51" s="28"/>
      <c r="K51" s="28"/>
    </row>
    <row r="52" spans="1:11" ht="15.75" customHeight="1">
      <c r="A52" s="28"/>
      <c r="B52" s="28"/>
      <c r="C52" s="28"/>
      <c r="D52" s="28"/>
      <c r="E52" s="28"/>
      <c r="F52" s="28"/>
      <c r="G52" s="28"/>
      <c r="H52" s="28"/>
      <c r="I52" s="28"/>
      <c r="J52" s="28"/>
      <c r="K52" s="28"/>
    </row>
    <row r="53" spans="1:11" ht="15.75" customHeight="1">
      <c r="A53" s="28"/>
      <c r="B53" s="28"/>
      <c r="C53" s="28"/>
      <c r="D53" s="28"/>
      <c r="E53" s="28"/>
      <c r="F53" s="28"/>
      <c r="G53" s="28"/>
      <c r="H53" s="28"/>
      <c r="I53" s="28"/>
      <c r="J53" s="28"/>
      <c r="K53" s="28"/>
    </row>
    <row r="54" spans="1:11" ht="15.75" customHeight="1">
      <c r="A54" s="28"/>
      <c r="B54" s="28"/>
      <c r="C54" s="28"/>
      <c r="D54" s="28"/>
      <c r="E54" s="28"/>
      <c r="F54" s="28"/>
      <c r="G54" s="28"/>
      <c r="H54" s="28"/>
      <c r="I54" s="28"/>
      <c r="J54" s="28"/>
      <c r="K54" s="28"/>
    </row>
    <row r="55" spans="1:11" ht="15.75" customHeight="1">
      <c r="A55" s="28"/>
      <c r="B55" s="28"/>
      <c r="C55" s="28"/>
      <c r="D55" s="28"/>
      <c r="E55" s="28"/>
      <c r="F55" s="28"/>
      <c r="G55" s="28"/>
      <c r="H55" s="28"/>
      <c r="I55" s="28"/>
      <c r="J55" s="28"/>
      <c r="K55" s="28"/>
    </row>
    <row r="56" spans="1:11" ht="15.75" customHeight="1">
      <c r="A56" s="28"/>
      <c r="B56" s="28"/>
      <c r="C56" s="28"/>
      <c r="D56" s="28"/>
      <c r="E56" s="28"/>
      <c r="F56" s="28"/>
      <c r="G56" s="28"/>
      <c r="H56" s="28"/>
      <c r="I56" s="28"/>
      <c r="J56" s="28"/>
      <c r="K56" s="28"/>
    </row>
    <row r="57" spans="1:11" ht="15.75" customHeight="1">
      <c r="A57" s="28"/>
      <c r="B57" s="28"/>
      <c r="C57" s="28"/>
      <c r="D57" s="28"/>
      <c r="E57" s="28"/>
      <c r="F57" s="28"/>
      <c r="G57" s="28"/>
      <c r="H57" s="28"/>
      <c r="I57" s="28"/>
      <c r="J57" s="28"/>
      <c r="K57" s="28"/>
    </row>
    <row r="58" spans="1:11" ht="15.75" customHeight="1">
      <c r="A58" s="28"/>
      <c r="B58" s="28"/>
      <c r="C58" s="28"/>
      <c r="D58" s="28"/>
      <c r="E58" s="28"/>
      <c r="F58" s="28"/>
      <c r="G58" s="28"/>
      <c r="H58" s="28"/>
      <c r="I58" s="28"/>
      <c r="J58" s="28"/>
      <c r="K58" s="28"/>
    </row>
    <row r="59" spans="1:11" ht="15.75" customHeight="1">
      <c r="A59" s="28"/>
      <c r="B59" s="28"/>
      <c r="C59" s="28"/>
      <c r="D59" s="28"/>
      <c r="E59" s="28"/>
      <c r="F59" s="28"/>
      <c r="G59" s="28"/>
      <c r="H59" s="28"/>
      <c r="I59" s="28"/>
      <c r="J59" s="28"/>
      <c r="K59" s="28"/>
    </row>
    <row r="60" spans="1:11" ht="15.75" customHeight="1">
      <c r="A60" s="28"/>
      <c r="B60" s="28"/>
      <c r="C60" s="28"/>
      <c r="D60" s="28"/>
      <c r="E60" s="28"/>
      <c r="F60" s="28"/>
      <c r="G60" s="28"/>
      <c r="H60" s="28"/>
      <c r="I60" s="28"/>
      <c r="J60" s="28"/>
      <c r="K60" s="28"/>
    </row>
    <row r="61" spans="1:11" ht="15.75" customHeight="1">
      <c r="A61" s="28"/>
      <c r="B61" s="28"/>
      <c r="C61" s="28"/>
      <c r="D61" s="28"/>
      <c r="E61" s="28"/>
      <c r="F61" s="28"/>
      <c r="G61" s="28"/>
      <c r="H61" s="28"/>
      <c r="I61" s="28"/>
      <c r="J61" s="28"/>
      <c r="K61" s="28"/>
    </row>
    <row r="62" spans="1:11" ht="15.75" customHeight="1">
      <c r="A62" s="28"/>
      <c r="B62" s="28"/>
      <c r="C62" s="28"/>
      <c r="D62" s="28"/>
      <c r="E62" s="28"/>
      <c r="F62" s="28"/>
      <c r="G62" s="28"/>
      <c r="H62" s="28"/>
      <c r="I62" s="28"/>
      <c r="J62" s="28"/>
      <c r="K62" s="28"/>
    </row>
    <row r="63" spans="1:11" ht="15.75" customHeight="1">
      <c r="A63" s="28"/>
      <c r="B63" s="28"/>
      <c r="C63" s="28"/>
      <c r="D63" s="28"/>
      <c r="E63" s="28"/>
      <c r="F63" s="28"/>
      <c r="G63" s="28"/>
      <c r="H63" s="28"/>
      <c r="I63" s="28"/>
      <c r="J63" s="28"/>
      <c r="K63" s="28"/>
    </row>
    <row r="64" spans="1:11" ht="15.75" customHeight="1">
      <c r="A64" s="28"/>
      <c r="B64" s="28"/>
      <c r="C64" s="28"/>
      <c r="D64" s="28"/>
      <c r="E64" s="28"/>
      <c r="F64" s="28"/>
      <c r="G64" s="28"/>
      <c r="H64" s="28"/>
      <c r="I64" s="28"/>
      <c r="J64" s="28"/>
      <c r="K64" s="28"/>
    </row>
    <row r="65" spans="1:11" ht="15.75" customHeight="1">
      <c r="A65" s="28"/>
      <c r="B65" s="28"/>
      <c r="C65" s="28"/>
      <c r="D65" s="28"/>
      <c r="E65" s="28"/>
      <c r="F65" s="28"/>
      <c r="G65" s="28"/>
      <c r="H65" s="28"/>
      <c r="I65" s="28"/>
      <c r="J65" s="28"/>
      <c r="K65" s="28"/>
    </row>
    <row r="66" spans="1:11" ht="15.75" customHeight="1">
      <c r="A66" s="28"/>
      <c r="B66" s="28"/>
      <c r="C66" s="28"/>
      <c r="D66" s="28"/>
      <c r="E66" s="28"/>
      <c r="F66" s="28"/>
      <c r="G66" s="28"/>
      <c r="H66" s="28"/>
      <c r="I66" s="28"/>
      <c r="J66" s="28"/>
      <c r="K66" s="28"/>
    </row>
    <row r="67" spans="1:11" ht="15.75" customHeight="1">
      <c r="A67" s="28"/>
      <c r="B67" s="28"/>
      <c r="C67" s="28"/>
      <c r="D67" s="28"/>
      <c r="E67" s="28"/>
      <c r="F67" s="28"/>
      <c r="G67" s="28"/>
      <c r="H67" s="28"/>
      <c r="I67" s="28"/>
      <c r="J67" s="28"/>
      <c r="K67" s="28"/>
    </row>
    <row r="68" spans="1:11" ht="15.75" customHeight="1">
      <c r="A68" s="28"/>
      <c r="B68" s="28"/>
      <c r="C68" s="28"/>
      <c r="D68" s="28"/>
      <c r="E68" s="28"/>
      <c r="F68" s="28"/>
      <c r="G68" s="28"/>
      <c r="H68" s="28"/>
      <c r="I68" s="28"/>
      <c r="J68" s="28"/>
      <c r="K68" s="28"/>
    </row>
    <row r="69" spans="1:11" ht="15.75" customHeight="1">
      <c r="A69" s="28"/>
      <c r="B69" s="28"/>
      <c r="C69" s="28"/>
      <c r="D69" s="28"/>
      <c r="E69" s="28"/>
      <c r="F69" s="28"/>
      <c r="G69" s="28"/>
      <c r="H69" s="28"/>
      <c r="I69" s="28"/>
      <c r="J69" s="28"/>
      <c r="K69" s="28"/>
    </row>
    <row r="70" spans="1:11" ht="15.75" customHeight="1">
      <c r="A70" s="28"/>
      <c r="B70" s="28"/>
      <c r="C70" s="28"/>
      <c r="D70" s="28"/>
      <c r="E70" s="28"/>
      <c r="F70" s="28"/>
      <c r="G70" s="28"/>
      <c r="H70" s="28"/>
      <c r="I70" s="28"/>
      <c r="J70" s="28"/>
      <c r="K70" s="28"/>
    </row>
    <row r="71" spans="1:11" ht="15.75" customHeight="1">
      <c r="A71" s="28"/>
      <c r="B71" s="28"/>
      <c r="C71" s="28"/>
      <c r="D71" s="28"/>
      <c r="E71" s="28"/>
      <c r="F71" s="28"/>
      <c r="G71" s="28"/>
      <c r="H71" s="28"/>
      <c r="I71" s="28"/>
      <c r="J71" s="28"/>
      <c r="K71" s="28"/>
    </row>
    <row r="72" spans="1:11" ht="15.75" customHeight="1">
      <c r="A72" s="28"/>
      <c r="B72" s="28"/>
      <c r="C72" s="28"/>
      <c r="D72" s="28"/>
      <c r="E72" s="28"/>
      <c r="F72" s="28"/>
      <c r="G72" s="28"/>
      <c r="H72" s="28"/>
      <c r="I72" s="28"/>
      <c r="J72" s="28"/>
      <c r="K72" s="28"/>
    </row>
    <row r="73" spans="1:11" ht="15.75" customHeight="1">
      <c r="A73" s="28"/>
      <c r="B73" s="28"/>
      <c r="C73" s="28"/>
      <c r="D73" s="28"/>
      <c r="E73" s="28"/>
      <c r="F73" s="28"/>
      <c r="G73" s="28"/>
      <c r="H73" s="28"/>
      <c r="I73" s="28"/>
      <c r="J73" s="28"/>
      <c r="K73" s="28"/>
    </row>
    <row r="74" spans="1:11" ht="15.75" customHeight="1">
      <c r="A74" s="28"/>
      <c r="B74" s="28"/>
      <c r="C74" s="28"/>
      <c r="D74" s="28"/>
      <c r="E74" s="28"/>
      <c r="F74" s="28"/>
      <c r="G74" s="28"/>
      <c r="H74" s="28"/>
      <c r="I74" s="28"/>
      <c r="J74" s="28"/>
      <c r="K74" s="28"/>
    </row>
    <row r="75" spans="1:11" ht="15.75" customHeight="1">
      <c r="A75" s="28"/>
      <c r="B75" s="28"/>
      <c r="C75" s="28"/>
      <c r="D75" s="28"/>
      <c r="E75" s="28"/>
      <c r="F75" s="28"/>
      <c r="G75" s="28"/>
      <c r="H75" s="28"/>
      <c r="I75" s="28"/>
      <c r="J75" s="28"/>
      <c r="K75" s="28"/>
    </row>
    <row r="76" spans="1:11" ht="15.75" customHeight="1">
      <c r="A76" s="28"/>
      <c r="B76" s="28"/>
      <c r="C76" s="28"/>
      <c r="D76" s="28"/>
      <c r="E76" s="28"/>
      <c r="F76" s="28"/>
      <c r="G76" s="28"/>
      <c r="H76" s="28"/>
      <c r="I76" s="28"/>
      <c r="J76" s="28"/>
      <c r="K76" s="28"/>
    </row>
    <row r="77" spans="1:11" ht="15.75" customHeight="1">
      <c r="A77" s="28"/>
      <c r="B77" s="28"/>
      <c r="C77" s="28"/>
      <c r="D77" s="28"/>
      <c r="E77" s="28"/>
      <c r="F77" s="28"/>
      <c r="G77" s="28"/>
      <c r="H77" s="28"/>
      <c r="I77" s="28"/>
      <c r="J77" s="28"/>
      <c r="K77" s="28"/>
    </row>
    <row r="78" spans="1:11" ht="15.75" customHeight="1">
      <c r="A78" s="28"/>
      <c r="B78" s="28"/>
      <c r="C78" s="28"/>
      <c r="D78" s="28"/>
      <c r="E78" s="28"/>
      <c r="F78" s="28"/>
      <c r="G78" s="28"/>
      <c r="H78" s="28"/>
      <c r="I78" s="28"/>
      <c r="J78" s="28"/>
      <c r="K78" s="28"/>
    </row>
    <row r="79" spans="1:11" ht="15.75" customHeight="1">
      <c r="A79" s="28"/>
      <c r="B79" s="28"/>
      <c r="C79" s="28"/>
      <c r="D79" s="28"/>
      <c r="E79" s="28"/>
      <c r="F79" s="28"/>
      <c r="G79" s="28"/>
      <c r="H79" s="28"/>
      <c r="I79" s="28"/>
      <c r="J79" s="28"/>
      <c r="K79" s="28"/>
    </row>
    <row r="80" spans="1:11" ht="15.75" customHeight="1">
      <c r="A80" s="28"/>
      <c r="B80" s="28"/>
      <c r="C80" s="28"/>
      <c r="D80" s="28"/>
      <c r="E80" s="28"/>
      <c r="F80" s="28"/>
      <c r="G80" s="28"/>
      <c r="H80" s="28"/>
      <c r="I80" s="28"/>
      <c r="J80" s="28"/>
      <c r="K80" s="28"/>
    </row>
    <row r="81" spans="1:11" ht="15.75" customHeight="1">
      <c r="A81" s="28"/>
      <c r="B81" s="28"/>
      <c r="C81" s="28"/>
      <c r="D81" s="28"/>
      <c r="E81" s="28"/>
      <c r="F81" s="28"/>
      <c r="G81" s="28"/>
      <c r="H81" s="28"/>
      <c r="I81" s="28"/>
      <c r="J81" s="28"/>
      <c r="K81" s="28"/>
    </row>
    <row r="82" spans="1:11" ht="15.75" customHeight="1">
      <c r="A82" s="28"/>
      <c r="B82" s="28"/>
      <c r="C82" s="28"/>
      <c r="D82" s="28"/>
      <c r="E82" s="28"/>
      <c r="F82" s="28"/>
      <c r="G82" s="28"/>
      <c r="H82" s="28"/>
      <c r="I82" s="28"/>
      <c r="J82" s="28"/>
      <c r="K82" s="28"/>
    </row>
    <row r="83" spans="1:11" ht="15.75" customHeight="1">
      <c r="A83" s="28"/>
      <c r="B83" s="28"/>
      <c r="C83" s="28"/>
      <c r="D83" s="28"/>
      <c r="E83" s="28"/>
      <c r="F83" s="28"/>
      <c r="G83" s="28"/>
      <c r="H83" s="28"/>
      <c r="I83" s="28"/>
      <c r="J83" s="28"/>
      <c r="K83" s="28"/>
    </row>
    <row r="84" spans="1:11" ht="15.75" customHeight="1">
      <c r="A84" s="28"/>
      <c r="B84" s="28"/>
      <c r="C84" s="28"/>
      <c r="D84" s="28"/>
      <c r="E84" s="28"/>
      <c r="F84" s="28"/>
      <c r="G84" s="28"/>
      <c r="H84" s="28"/>
      <c r="I84" s="28"/>
      <c r="J84" s="28"/>
      <c r="K84" s="28"/>
    </row>
    <row r="85" spans="1:11" ht="15.75" customHeight="1">
      <c r="A85" s="28"/>
      <c r="B85" s="28"/>
      <c r="C85" s="28"/>
      <c r="D85" s="28"/>
      <c r="E85" s="28"/>
      <c r="F85" s="28"/>
      <c r="G85" s="28"/>
      <c r="H85" s="28"/>
      <c r="I85" s="28"/>
      <c r="J85" s="28"/>
      <c r="K85" s="28"/>
    </row>
    <row r="86" spans="1:11" ht="15.75" customHeight="1">
      <c r="A86" s="28"/>
      <c r="B86" s="28"/>
      <c r="C86" s="28"/>
      <c r="D86" s="28"/>
      <c r="E86" s="28"/>
      <c r="F86" s="28"/>
      <c r="G86" s="28"/>
      <c r="H86" s="28"/>
      <c r="I86" s="28"/>
      <c r="J86" s="28"/>
      <c r="K86" s="28"/>
    </row>
    <row r="87" spans="1:11" ht="15.75" customHeight="1">
      <c r="A87" s="28"/>
      <c r="B87" s="28"/>
      <c r="C87" s="28"/>
      <c r="D87" s="28"/>
      <c r="E87" s="28"/>
      <c r="F87" s="28"/>
      <c r="G87" s="28"/>
      <c r="H87" s="28"/>
      <c r="I87" s="28"/>
      <c r="J87" s="28"/>
      <c r="K87" s="28"/>
    </row>
    <row r="88" spans="1:11" ht="15.75" customHeight="1">
      <c r="A88" s="28"/>
      <c r="B88" s="28"/>
      <c r="C88" s="28"/>
      <c r="D88" s="28"/>
      <c r="E88" s="28"/>
      <c r="F88" s="28"/>
      <c r="G88" s="28"/>
      <c r="H88" s="28"/>
      <c r="I88" s="28"/>
      <c r="J88" s="28"/>
      <c r="K88" s="28"/>
    </row>
    <row r="89" spans="1:11" ht="15.75" customHeight="1">
      <c r="A89" s="28"/>
      <c r="B89" s="28"/>
      <c r="C89" s="28"/>
      <c r="D89" s="28"/>
      <c r="E89" s="28"/>
      <c r="F89" s="28"/>
      <c r="G89" s="28"/>
      <c r="H89" s="28"/>
      <c r="I89" s="28"/>
      <c r="J89" s="28"/>
      <c r="K89" s="28"/>
    </row>
    <row r="90" spans="1:11" ht="15.75" customHeight="1">
      <c r="A90" s="28"/>
      <c r="B90" s="28"/>
      <c r="C90" s="28"/>
      <c r="D90" s="28"/>
      <c r="E90" s="28"/>
      <c r="F90" s="28"/>
      <c r="G90" s="28"/>
      <c r="H90" s="28"/>
      <c r="I90" s="28"/>
      <c r="J90" s="28"/>
      <c r="K90" s="28"/>
    </row>
    <row r="91" spans="1:11" ht="15.75" customHeight="1">
      <c r="A91" s="28"/>
      <c r="B91" s="28"/>
      <c r="C91" s="28"/>
      <c r="D91" s="28"/>
      <c r="E91" s="28"/>
      <c r="F91" s="28"/>
      <c r="G91" s="28"/>
      <c r="H91" s="28"/>
      <c r="I91" s="28"/>
      <c r="J91" s="28"/>
      <c r="K91" s="28"/>
    </row>
    <row r="92" spans="1:11" ht="15.75" customHeight="1">
      <c r="A92" s="28"/>
      <c r="B92" s="28"/>
      <c r="C92" s="28"/>
      <c r="D92" s="28"/>
      <c r="E92" s="28"/>
      <c r="F92" s="28"/>
      <c r="G92" s="28"/>
      <c r="H92" s="28"/>
      <c r="I92" s="28"/>
      <c r="J92" s="28"/>
      <c r="K92" s="28"/>
    </row>
    <row r="93" spans="1:11" ht="15.75" customHeight="1">
      <c r="A93" s="28"/>
      <c r="B93" s="28"/>
      <c r="C93" s="28"/>
      <c r="D93" s="28"/>
      <c r="E93" s="28"/>
      <c r="F93" s="28"/>
      <c r="G93" s="28"/>
      <c r="H93" s="28"/>
      <c r="I93" s="28"/>
      <c r="J93" s="28"/>
      <c r="K93" s="28"/>
    </row>
    <row r="94" spans="1:11" ht="15.75" customHeight="1">
      <c r="A94" s="28"/>
      <c r="B94" s="28"/>
      <c r="C94" s="28"/>
      <c r="D94" s="28"/>
      <c r="E94" s="28"/>
      <c r="F94" s="28"/>
      <c r="G94" s="28"/>
      <c r="H94" s="28"/>
      <c r="I94" s="28"/>
      <c r="J94" s="28"/>
      <c r="K94" s="28"/>
    </row>
    <row r="95" spans="1:11" ht="15.75" customHeight="1">
      <c r="A95" s="28"/>
      <c r="B95" s="28"/>
      <c r="C95" s="28"/>
      <c r="D95" s="28"/>
      <c r="E95" s="28"/>
      <c r="F95" s="28"/>
      <c r="G95" s="28"/>
      <c r="H95" s="28"/>
      <c r="I95" s="28"/>
      <c r="J95" s="28"/>
      <c r="K95" s="28"/>
    </row>
    <row r="96" spans="1:11" ht="15.75" customHeight="1">
      <c r="A96" s="28"/>
      <c r="B96" s="28"/>
      <c r="C96" s="28"/>
      <c r="D96" s="28"/>
      <c r="E96" s="28"/>
      <c r="F96" s="28"/>
      <c r="G96" s="28"/>
      <c r="H96" s="28"/>
      <c r="I96" s="28"/>
      <c r="J96" s="28"/>
      <c r="K96" s="28"/>
    </row>
    <row r="97" spans="1:11" ht="15.75" customHeight="1">
      <c r="A97" s="28"/>
      <c r="B97" s="28"/>
      <c r="C97" s="28"/>
      <c r="D97" s="28"/>
      <c r="E97" s="28"/>
      <c r="F97" s="28"/>
      <c r="G97" s="28"/>
      <c r="H97" s="28"/>
      <c r="I97" s="28"/>
      <c r="J97" s="28"/>
      <c r="K97" s="28"/>
    </row>
    <row r="98" spans="1:11" ht="15.75" customHeight="1">
      <c r="A98" s="28"/>
      <c r="B98" s="28"/>
      <c r="C98" s="28"/>
      <c r="D98" s="28"/>
      <c r="E98" s="28"/>
      <c r="F98" s="28"/>
      <c r="G98" s="28"/>
      <c r="H98" s="28"/>
      <c r="I98" s="28"/>
      <c r="J98" s="28"/>
      <c r="K98" s="28"/>
    </row>
    <row r="99" spans="1:11" ht="15.75" customHeight="1">
      <c r="A99" s="28"/>
      <c r="B99" s="28"/>
      <c r="C99" s="28"/>
      <c r="D99" s="28"/>
      <c r="E99" s="28"/>
      <c r="F99" s="28"/>
      <c r="G99" s="28"/>
      <c r="H99" s="28"/>
      <c r="I99" s="28"/>
      <c r="J99" s="28"/>
      <c r="K99" s="28"/>
    </row>
    <row r="100" spans="1:11" ht="15.75" customHeight="1">
      <c r="A100" s="28"/>
      <c r="B100" s="28"/>
      <c r="C100" s="28"/>
      <c r="D100" s="28"/>
      <c r="E100" s="28"/>
      <c r="F100" s="28"/>
      <c r="G100" s="28"/>
      <c r="H100" s="28"/>
      <c r="I100" s="28"/>
      <c r="J100" s="28"/>
      <c r="K100" s="28"/>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50B4533DC37F343B72E7AA2A8B18089" ma:contentTypeVersion="3" ma:contentTypeDescription="Crear nuevo documento." ma:contentTypeScope="" ma:versionID="e0e57ad50092aff846d6c1e990f709ac">
  <xsd:schema xmlns:xsd="http://www.w3.org/2001/XMLSchema" xmlns:xs="http://www.w3.org/2001/XMLSchema" xmlns:p="http://schemas.microsoft.com/office/2006/metadata/properties" xmlns:ns2="3bfbf733-a6c3-488d-a481-abc1b690c7db" xmlns:ns3="cb87344c-1df1-42af-b41d-5cc3239994bc" xmlns:ns4="9152833c-930b-4a89-bb0f-264fdc475495" targetNamespace="http://schemas.microsoft.com/office/2006/metadata/properties" ma:root="true" ma:fieldsID="9a537e22999c50dddcc01cd6b7eb7e07" ns2:_="" ns3:_="" ns4:_="">
    <xsd:import namespace="3bfbf733-a6c3-488d-a481-abc1b690c7db"/>
    <xsd:import namespace="cb87344c-1df1-42af-b41d-5cc3239994bc"/>
    <xsd:import namespace="9152833c-930b-4a89-bb0f-264fdc475495"/>
    <xsd:element name="properties">
      <xsd:complexType>
        <xsd:sequence>
          <xsd:element name="documentManagement">
            <xsd:complexType>
              <xsd:all>
                <xsd:element ref="ns2:_dlc_DocId" minOccurs="0"/>
                <xsd:element ref="ns2:_dlc_DocIdUrl" minOccurs="0"/>
                <xsd:element ref="ns2:_dlc_DocIdPersistId" minOccurs="0"/>
                <xsd:element ref="ns3:Plan"/>
                <xsd:element ref="ns3:A_x00f1_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bf733-a6c3-488d-a481-abc1b690c7d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b87344c-1df1-42af-b41d-5cc3239994bc" elementFormDefault="qualified">
    <xsd:import namespace="http://schemas.microsoft.com/office/2006/documentManagement/types"/>
    <xsd:import namespace="http://schemas.microsoft.com/office/infopath/2007/PartnerControls"/>
    <xsd:element name="Plan" ma:index="11" ma:displayName="Plan" ma:default="Anual de Vacantes y previsión de recursos humanos" ma:internalName="Plan">
      <xsd:simpleType>
        <xsd:restriction base="dms:Text">
          <xsd:maxLength value="255"/>
        </xsd:restriction>
      </xsd:simpleType>
    </xsd:element>
    <xsd:element name="A_x00f1_o" ma:index="12" nillable="true" ma:displayName="Año" ma:default="2024" ma:internalName="A_x00f1_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52833c-930b-4a89-bb0f-264fdc47549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_x00f1_o xmlns="cb87344c-1df1-42af-b41d-5cc3239994bc">2025</A_x00f1_o>
    <Plan xmlns="cb87344c-1df1-42af-b41d-5cc3239994bc">Estratégico de Tecnologías de la Información y las Comunicaciones- PETI</Plan>
    <_dlc_DocId xmlns="3bfbf733-a6c3-488d-a481-abc1b690c7db">AVMXRNAJRR5T-1685937636-591</_dlc_DocId>
    <_dlc_DocIdUrl xmlns="3bfbf733-a6c3-488d-a481-abc1b690c7db">
      <Url>https://www.ins.gov.co/Transparencia/_layouts/15/DocIdRedir.aspx?ID=AVMXRNAJRR5T-1685937636-591</Url>
      <Description>AVMXRNAJRR5T-1685937636-591</Description>
    </_dlc_DocIdUrl>
  </documentManagement>
</p:properties>
</file>

<file path=customXml/itemProps1.xml><?xml version="1.0" encoding="utf-8"?>
<ds:datastoreItem xmlns:ds="http://schemas.openxmlformats.org/officeDocument/2006/customXml" ds:itemID="{AAB8BEFB-0693-45C0-AAE4-70E57F7F043F}"/>
</file>

<file path=customXml/itemProps2.xml><?xml version="1.0" encoding="utf-8"?>
<ds:datastoreItem xmlns:ds="http://schemas.openxmlformats.org/officeDocument/2006/customXml" ds:itemID="{2563FB75-FD43-43E8-B05F-6A2B41B03773}"/>
</file>

<file path=customXml/itemProps3.xml><?xml version="1.0" encoding="utf-8"?>
<ds:datastoreItem xmlns:ds="http://schemas.openxmlformats.org/officeDocument/2006/customXml" ds:itemID="{08D117F1-8198-456A-A5CD-93DC600EE6EE}"/>
</file>

<file path=customXml/itemProps4.xml><?xml version="1.0" encoding="utf-8"?>
<ds:datastoreItem xmlns:ds="http://schemas.openxmlformats.org/officeDocument/2006/customXml" ds:itemID="{9A0B4CFC-A5AA-463D-A334-45DE8F8BF1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Valesca Cartes Fuica</dc:creator>
  <cp:keywords/>
  <dc:description/>
  <cp:lastModifiedBy/>
  <cp:revision/>
  <dcterms:created xsi:type="dcterms:W3CDTF">2015-06-05T18:19:34Z</dcterms:created>
  <dcterms:modified xsi:type="dcterms:W3CDTF">2025-06-26T20:03:09Z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0x010100350B4533DC37F343B72E7AA2A8B18089</vt:lpwstr>
  </property>
  <property fmtid="{D5CDD505-2E9C-101B-9397-08002B2CF9AE}" pid="3" name="_dlc_DocIdItemGuid">
    <vt:lpwstr>0b8f130e-22fb-4290-8036-53e6d7492e8c</vt:lpwstr>
  </property>
</Properties>
</file>